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C55" lockStructure="1"/>
  <bookViews>
    <workbookView xWindow="360" yWindow="60" windowWidth="14355" windowHeight="4185"/>
  </bookViews>
  <sheets>
    <sheet name="Inleiding" sheetId="2" r:id="rId1"/>
    <sheet name="Handleiding" sheetId="6" r:id="rId2"/>
    <sheet name="Investeringen" sheetId="3" r:id="rId3"/>
    <sheet name="Financiering" sheetId="4" r:id="rId4"/>
    <sheet name="Openingsbalans" sheetId="5" r:id="rId5"/>
    <sheet name="Prive" sheetId="7" r:id="rId6"/>
    <sheet name="Spec. Exploitatiekosten" sheetId="8" r:id="rId7"/>
    <sheet name="Exploitatie" sheetId="9" r:id="rId8"/>
    <sheet name="Liquiditeit" sheetId="10" r:id="rId9"/>
  </sheets>
  <definedNames>
    <definedName name="_xlnm.Print_Area" localSheetId="7">Exploitatie!$A$1:$F$94</definedName>
    <definedName name="_xlnm.Print_Area" localSheetId="3">Financiering!$A$1:$E$94</definedName>
    <definedName name="_xlnm.Print_Area" localSheetId="1">Handleiding!$A$1:$I$240</definedName>
    <definedName name="_xlnm.Print_Area" localSheetId="0">Inleiding!$A$1:$I$47</definedName>
    <definedName name="_xlnm.Print_Area" localSheetId="2">Investeringen!$A$1:$E$48</definedName>
    <definedName name="_xlnm.Print_Area" localSheetId="8">Liquiditeit!$A$1:$O$170</definedName>
    <definedName name="_xlnm.Print_Area" localSheetId="4">Openingsbalans!$A$1:$G$32</definedName>
    <definedName name="_xlnm.Print_Area" localSheetId="5">Prive!$A$1:$F$47</definedName>
    <definedName name="_xlnm.Print_Area" localSheetId="6">'Spec. Exploitatiekosten'!$A$1:$F$94</definedName>
  </definedNames>
  <calcPr calcId="145621"/>
</workbook>
</file>

<file path=xl/calcChain.xml><?xml version="1.0" encoding="utf-8"?>
<calcChain xmlns="http://schemas.openxmlformats.org/spreadsheetml/2006/main">
  <c r="F35" i="7" l="1"/>
  <c r="F23" i="7"/>
  <c r="F88" i="8"/>
  <c r="F27" i="9" s="1"/>
  <c r="F53" i="9" s="1"/>
  <c r="F77" i="8"/>
  <c r="F25" i="9" s="1"/>
  <c r="F68" i="8"/>
  <c r="F24" i="9" s="1"/>
  <c r="F59" i="8"/>
  <c r="F23" i="9" s="1"/>
  <c r="F44" i="8"/>
  <c r="F22" i="9" s="1"/>
  <c r="F36" i="8"/>
  <c r="F21" i="9" s="1"/>
  <c r="F25" i="8"/>
  <c r="F20" i="9" s="1"/>
  <c r="F16" i="8"/>
  <c r="F19" i="9"/>
  <c r="F10" i="9"/>
  <c r="F14" i="9" s="1"/>
  <c r="O120" i="10"/>
  <c r="O119" i="10"/>
  <c r="O118" i="10"/>
  <c r="N116" i="10"/>
  <c r="M116" i="10"/>
  <c r="L116" i="10"/>
  <c r="K116" i="10"/>
  <c r="J116" i="10"/>
  <c r="I116" i="10"/>
  <c r="H116" i="10"/>
  <c r="G116" i="10"/>
  <c r="F116" i="10"/>
  <c r="E116" i="10"/>
  <c r="D116" i="10"/>
  <c r="C116" i="10"/>
  <c r="O115" i="10"/>
  <c r="O114" i="10"/>
  <c r="O113" i="10"/>
  <c r="O112" i="10"/>
  <c r="O111" i="10"/>
  <c r="O110" i="10"/>
  <c r="O109" i="10"/>
  <c r="N108" i="10"/>
  <c r="M108" i="10"/>
  <c r="L108" i="10"/>
  <c r="K108" i="10"/>
  <c r="J108" i="10"/>
  <c r="I108" i="10"/>
  <c r="H108" i="10"/>
  <c r="G108" i="10"/>
  <c r="F108" i="10"/>
  <c r="E108" i="10"/>
  <c r="D108" i="10"/>
  <c r="C108" i="10"/>
  <c r="O107" i="10"/>
  <c r="O106" i="10"/>
  <c r="N105" i="10"/>
  <c r="M105" i="10"/>
  <c r="L105" i="10"/>
  <c r="K105" i="10"/>
  <c r="J105" i="10"/>
  <c r="I105" i="10"/>
  <c r="H105" i="10"/>
  <c r="G105" i="10"/>
  <c r="F105" i="10"/>
  <c r="E105" i="10"/>
  <c r="D105" i="10"/>
  <c r="D121" i="10" s="1"/>
  <c r="C105" i="10"/>
  <c r="O104" i="10"/>
  <c r="N100" i="10"/>
  <c r="N101" i="10" s="1"/>
  <c r="M100" i="10"/>
  <c r="M101" i="10" s="1"/>
  <c r="L100" i="10"/>
  <c r="L101" i="10" s="1"/>
  <c r="K100" i="10"/>
  <c r="K101" i="10" s="1"/>
  <c r="J100" i="10"/>
  <c r="J101" i="10" s="1"/>
  <c r="I100" i="10"/>
  <c r="H100" i="10"/>
  <c r="H101" i="10" s="1"/>
  <c r="G100" i="10"/>
  <c r="G101" i="10" s="1"/>
  <c r="F100" i="10"/>
  <c r="F101" i="10" s="1"/>
  <c r="E100" i="10"/>
  <c r="E101" i="10" s="1"/>
  <c r="D100" i="10"/>
  <c r="D101" i="10" s="1"/>
  <c r="C100" i="10"/>
  <c r="O99" i="10"/>
  <c r="O98" i="10"/>
  <c r="O97" i="10"/>
  <c r="O96" i="10"/>
  <c r="O95" i="10"/>
  <c r="O94" i="10"/>
  <c r="O93" i="10"/>
  <c r="O92" i="10"/>
  <c r="N121" i="10" l="1"/>
  <c r="J121" i="10"/>
  <c r="J122" i="10" s="1"/>
  <c r="H121" i="10"/>
  <c r="O116" i="10"/>
  <c r="F117" i="10"/>
  <c r="F121" i="10" s="1"/>
  <c r="F122" i="10" s="1"/>
  <c r="L117" i="10"/>
  <c r="L121" i="10" s="1"/>
  <c r="L122" i="10" s="1"/>
  <c r="D122" i="10"/>
  <c r="H122" i="10"/>
  <c r="N122" i="10"/>
  <c r="E121" i="10"/>
  <c r="E122" i="10" s="1"/>
  <c r="G121" i="10"/>
  <c r="G122" i="10" s="1"/>
  <c r="K121" i="10"/>
  <c r="K122" i="10" s="1"/>
  <c r="M121" i="10"/>
  <c r="M122" i="10" s="1"/>
  <c r="O108" i="10"/>
  <c r="F37" i="7"/>
  <c r="F41" i="9" s="1"/>
  <c r="F57" i="9" s="1"/>
  <c r="F90" i="8"/>
  <c r="F28" i="9"/>
  <c r="F30" i="9" s="1"/>
  <c r="F35" i="9" s="1"/>
  <c r="F16" i="9"/>
  <c r="C101" i="10"/>
  <c r="I101" i="10"/>
  <c r="O105" i="10"/>
  <c r="I117" i="10"/>
  <c r="O100" i="10"/>
  <c r="F36" i="9" l="1"/>
  <c r="F52" i="9"/>
  <c r="F55" i="9" s="1"/>
  <c r="F59" i="9" s="1"/>
  <c r="F65" i="9" s="1"/>
  <c r="O101" i="10"/>
  <c r="I121" i="10"/>
  <c r="I122" i="10" s="1"/>
  <c r="F38" i="9" l="1"/>
  <c r="F40" i="9" s="1"/>
  <c r="F42" i="9" s="1"/>
  <c r="O78" i="10" l="1"/>
  <c r="O77" i="10"/>
  <c r="O76" i="10"/>
  <c r="N74" i="10"/>
  <c r="M74" i="10"/>
  <c r="L74" i="10"/>
  <c r="K74" i="10"/>
  <c r="J74" i="10"/>
  <c r="I74" i="10"/>
  <c r="H74" i="10"/>
  <c r="G74" i="10"/>
  <c r="F74" i="10"/>
  <c r="E74" i="10"/>
  <c r="D74" i="10"/>
  <c r="C74" i="10"/>
  <c r="O73" i="10"/>
  <c r="O72" i="10"/>
  <c r="O71" i="10"/>
  <c r="O70" i="10"/>
  <c r="O69" i="10"/>
  <c r="O68" i="10"/>
  <c r="O67" i="10"/>
  <c r="N66" i="10"/>
  <c r="M66" i="10"/>
  <c r="L66" i="10"/>
  <c r="K66" i="10"/>
  <c r="J66" i="10"/>
  <c r="I66" i="10"/>
  <c r="H66" i="10"/>
  <c r="G66" i="10"/>
  <c r="F66" i="10"/>
  <c r="E66" i="10"/>
  <c r="D66" i="10"/>
  <c r="C66" i="10"/>
  <c r="O65" i="10"/>
  <c r="O64" i="10"/>
  <c r="N63" i="10"/>
  <c r="M63" i="10"/>
  <c r="L63" i="10"/>
  <c r="K63" i="10"/>
  <c r="J63" i="10"/>
  <c r="I63" i="10"/>
  <c r="H63" i="10"/>
  <c r="G63" i="10"/>
  <c r="F63" i="10"/>
  <c r="E63" i="10"/>
  <c r="D63" i="10"/>
  <c r="C63" i="10"/>
  <c r="O62" i="10"/>
  <c r="N58" i="10"/>
  <c r="N59" i="10" s="1"/>
  <c r="M58" i="10"/>
  <c r="M59" i="10" s="1"/>
  <c r="L58" i="10"/>
  <c r="K58" i="10"/>
  <c r="K59" i="10" s="1"/>
  <c r="J58" i="10"/>
  <c r="J59" i="10" s="1"/>
  <c r="I58" i="10"/>
  <c r="H58" i="10"/>
  <c r="H59" i="10" s="1"/>
  <c r="G58" i="10"/>
  <c r="G59" i="10" s="1"/>
  <c r="F58" i="10"/>
  <c r="E58" i="10"/>
  <c r="E59" i="10" s="1"/>
  <c r="D58" i="10"/>
  <c r="D59" i="10" s="1"/>
  <c r="C58" i="10"/>
  <c r="O57" i="10"/>
  <c r="O56" i="10"/>
  <c r="O55" i="10"/>
  <c r="O54" i="10"/>
  <c r="O53" i="10"/>
  <c r="O52" i="10"/>
  <c r="O51" i="10"/>
  <c r="C59" i="10"/>
  <c r="O36" i="10"/>
  <c r="O35" i="10"/>
  <c r="O34" i="10"/>
  <c r="N32" i="10"/>
  <c r="M32" i="10"/>
  <c r="L32" i="10"/>
  <c r="K32" i="10"/>
  <c r="J32" i="10"/>
  <c r="I32" i="10"/>
  <c r="H32" i="10"/>
  <c r="G32" i="10"/>
  <c r="F32" i="10"/>
  <c r="O31" i="10"/>
  <c r="O30" i="10"/>
  <c r="O29" i="10"/>
  <c r="O28" i="10"/>
  <c r="O27" i="10"/>
  <c r="O26" i="10"/>
  <c r="O25" i="10"/>
  <c r="O23" i="10"/>
  <c r="O22" i="10"/>
  <c r="O20" i="10"/>
  <c r="N24" i="10"/>
  <c r="M24" i="10"/>
  <c r="L24" i="10"/>
  <c r="K24" i="10"/>
  <c r="J24" i="10"/>
  <c r="I24" i="10"/>
  <c r="H24" i="10"/>
  <c r="G24" i="10"/>
  <c r="F24" i="10"/>
  <c r="E24" i="10"/>
  <c r="D24" i="10"/>
  <c r="C24" i="10"/>
  <c r="N21" i="10"/>
  <c r="M21" i="10"/>
  <c r="L21" i="10"/>
  <c r="K21" i="10"/>
  <c r="J21" i="10"/>
  <c r="I21" i="10"/>
  <c r="H21" i="10"/>
  <c r="G21" i="10"/>
  <c r="F21" i="10"/>
  <c r="E21" i="10"/>
  <c r="D21" i="10"/>
  <c r="O15" i="10"/>
  <c r="O14" i="10"/>
  <c r="N16" i="10"/>
  <c r="N17" i="10" s="1"/>
  <c r="M16" i="10"/>
  <c r="M17" i="10" s="1"/>
  <c r="L16" i="10"/>
  <c r="K16" i="10"/>
  <c r="J16" i="10"/>
  <c r="I16" i="10"/>
  <c r="H16" i="10"/>
  <c r="H17" i="10" s="1"/>
  <c r="G16" i="10"/>
  <c r="F16" i="10"/>
  <c r="E16" i="10"/>
  <c r="E17" i="10" s="1"/>
  <c r="D16" i="10"/>
  <c r="D17" i="10" s="1"/>
  <c r="C16" i="10"/>
  <c r="O13" i="10"/>
  <c r="L17" i="10"/>
  <c r="K17" i="10"/>
  <c r="J17" i="10"/>
  <c r="I17" i="10"/>
  <c r="G17" i="10"/>
  <c r="E32" i="10"/>
  <c r="D32" i="10"/>
  <c r="D37" i="10" s="1"/>
  <c r="C32" i="10"/>
  <c r="C21" i="10"/>
  <c r="C12" i="10"/>
  <c r="O12" i="10" s="1"/>
  <c r="C11" i="10"/>
  <c r="O11" i="10" s="1"/>
  <c r="C10" i="10"/>
  <c r="O10" i="10" s="1"/>
  <c r="C9" i="10"/>
  <c r="O9" i="10" s="1"/>
  <c r="C8" i="10"/>
  <c r="O8" i="10" s="1"/>
  <c r="D10" i="9"/>
  <c r="D14" i="9" s="1"/>
  <c r="B10" i="9"/>
  <c r="B14" i="9" s="1"/>
  <c r="K37" i="10" l="1"/>
  <c r="H37" i="10"/>
  <c r="M79" i="10"/>
  <c r="M80" i="10" s="1"/>
  <c r="K79" i="10"/>
  <c r="K80" i="10" s="1"/>
  <c r="G79" i="10"/>
  <c r="G80" i="10" s="1"/>
  <c r="E79" i="10"/>
  <c r="E80" i="10" s="1"/>
  <c r="I75" i="10"/>
  <c r="I79" i="10" s="1"/>
  <c r="M37" i="10"/>
  <c r="M38" i="10" s="1"/>
  <c r="J37" i="10"/>
  <c r="J38" i="10" s="1"/>
  <c r="G37" i="10"/>
  <c r="O24" i="10"/>
  <c r="E37" i="10"/>
  <c r="O21" i="10"/>
  <c r="C75" i="10"/>
  <c r="C79" i="10" s="1"/>
  <c r="C80" i="10" s="1"/>
  <c r="F17" i="10"/>
  <c r="I33" i="10"/>
  <c r="I37" i="10" s="1"/>
  <c r="I38" i="10" s="1"/>
  <c r="F33" i="10"/>
  <c r="F75" i="10"/>
  <c r="F79" i="10" s="1"/>
  <c r="L75" i="10"/>
  <c r="D79" i="10"/>
  <c r="D80" i="10" s="1"/>
  <c r="H79" i="10"/>
  <c r="H80" i="10" s="1"/>
  <c r="J79" i="10"/>
  <c r="J80" i="10" s="1"/>
  <c r="N79" i="10"/>
  <c r="N80" i="10" s="1"/>
  <c r="O74" i="10"/>
  <c r="L59" i="10"/>
  <c r="C117" i="10"/>
  <c r="O63" i="10"/>
  <c r="O66" i="10"/>
  <c r="L33" i="10"/>
  <c r="L37" i="10" s="1"/>
  <c r="L38" i="10" s="1"/>
  <c r="O50" i="10"/>
  <c r="O58" i="10"/>
  <c r="F59" i="10"/>
  <c r="I59" i="10"/>
  <c r="O32" i="10"/>
  <c r="N37" i="10"/>
  <c r="N38" i="10" s="1"/>
  <c r="C37" i="10"/>
  <c r="O16" i="10"/>
  <c r="H38" i="10"/>
  <c r="G38" i="10"/>
  <c r="E38" i="10"/>
  <c r="K38" i="10"/>
  <c r="D38" i="10"/>
  <c r="C17" i="10"/>
  <c r="B16" i="9"/>
  <c r="D16" i="9"/>
  <c r="B16" i="8"/>
  <c r="B19" i="9" s="1"/>
  <c r="D16" i="8"/>
  <c r="D19" i="9" s="1"/>
  <c r="B25" i="8"/>
  <c r="B20" i="9" s="1"/>
  <c r="D25" i="8"/>
  <c r="D20" i="9" s="1"/>
  <c r="B36" i="8"/>
  <c r="B21" i="9" s="1"/>
  <c r="D36" i="8"/>
  <c r="D21" i="9" s="1"/>
  <c r="D44" i="8"/>
  <c r="D22" i="9" s="1"/>
  <c r="B44" i="8"/>
  <c r="B22" i="9" s="1"/>
  <c r="D59" i="8"/>
  <c r="D23" i="9" s="1"/>
  <c r="B59" i="8"/>
  <c r="B23" i="9" s="1"/>
  <c r="D68" i="8"/>
  <c r="D24" i="9" s="1"/>
  <c r="B68" i="8"/>
  <c r="B24" i="9" s="1"/>
  <c r="D77" i="8"/>
  <c r="D25" i="9" s="1"/>
  <c r="B77" i="8"/>
  <c r="B25" i="9" s="1"/>
  <c r="D88" i="8"/>
  <c r="D27" i="9" s="1"/>
  <c r="D53" i="9" s="1"/>
  <c r="B88" i="8"/>
  <c r="B27" i="9" s="1"/>
  <c r="B53" i="9" s="1"/>
  <c r="D35" i="7"/>
  <c r="B35" i="7"/>
  <c r="D23" i="7"/>
  <c r="B23" i="7"/>
  <c r="F21" i="5"/>
  <c r="F20" i="5"/>
  <c r="F19" i="5"/>
  <c r="F18" i="5"/>
  <c r="F17" i="5"/>
  <c r="F16" i="5"/>
  <c r="F11" i="5"/>
  <c r="F10" i="5"/>
  <c r="F9" i="5"/>
  <c r="F8" i="5"/>
  <c r="F7" i="5"/>
  <c r="C27" i="5"/>
  <c r="C26" i="5"/>
  <c r="C25" i="5"/>
  <c r="C24" i="5"/>
  <c r="C23" i="5"/>
  <c r="C22" i="5"/>
  <c r="C21" i="5"/>
  <c r="C20" i="5"/>
  <c r="C16" i="5"/>
  <c r="C15" i="5"/>
  <c r="C14" i="5"/>
  <c r="C13" i="5"/>
  <c r="C12" i="5"/>
  <c r="C11" i="5"/>
  <c r="C10" i="5"/>
  <c r="C9" i="5"/>
  <c r="C8" i="5"/>
  <c r="C7" i="5"/>
  <c r="B15" i="4"/>
  <c r="B26" i="4"/>
  <c r="B32" i="3"/>
  <c r="B20" i="3"/>
  <c r="F80" i="10" l="1"/>
  <c r="C38" i="10"/>
  <c r="C39" i="10" s="1"/>
  <c r="D6" i="10" s="1"/>
  <c r="D39" i="10" s="1"/>
  <c r="E6" i="10" s="1"/>
  <c r="E39" i="10" s="1"/>
  <c r="F6" i="10" s="1"/>
  <c r="O75" i="10"/>
  <c r="B37" i="7"/>
  <c r="B41" i="9" s="1"/>
  <c r="B57" i="9" s="1"/>
  <c r="F13" i="5"/>
  <c r="L79" i="10"/>
  <c r="L80" i="10" s="1"/>
  <c r="I80" i="10"/>
  <c r="C121" i="10"/>
  <c r="C122" i="10" s="1"/>
  <c r="O117" i="10"/>
  <c r="C28" i="5"/>
  <c r="D37" i="7"/>
  <c r="D41" i="9" s="1"/>
  <c r="D57" i="9" s="1"/>
  <c r="B28" i="9"/>
  <c r="B30" i="9" s="1"/>
  <c r="B52" i="9" s="1"/>
  <c r="B55" i="9" s="1"/>
  <c r="D90" i="8"/>
  <c r="D28" i="9"/>
  <c r="D30" i="9" s="1"/>
  <c r="D52" i="9" s="1"/>
  <c r="D55" i="9" s="1"/>
  <c r="B90" i="8"/>
  <c r="O59" i="10"/>
  <c r="F37" i="10"/>
  <c r="F38" i="10" s="1"/>
  <c r="O33" i="10"/>
  <c r="O17" i="10"/>
  <c r="F23" i="5"/>
  <c r="C17" i="5"/>
  <c r="B29" i="4"/>
  <c r="B53" i="4" s="1"/>
  <c r="B35" i="3"/>
  <c r="F30" i="5" l="1"/>
  <c r="C30" i="5"/>
  <c r="B59" i="9"/>
  <c r="B65" i="9" s="1"/>
  <c r="D59" i="9"/>
  <c r="D65" i="9" s="1"/>
  <c r="B35" i="9"/>
  <c r="B36" i="9" s="1"/>
  <c r="B38" i="9" s="1"/>
  <c r="B40" i="9" s="1"/>
  <c r="B42" i="9" s="1"/>
  <c r="D35" i="9"/>
  <c r="D36" i="9" s="1"/>
  <c r="D38" i="9" s="1"/>
  <c r="D40" i="9" s="1"/>
  <c r="D42" i="9" s="1"/>
  <c r="F39" i="10"/>
  <c r="G6" i="10" s="1"/>
  <c r="G39" i="10" s="1"/>
  <c r="H6" i="10" s="1"/>
  <c r="H39" i="10" s="1"/>
  <c r="I6" i="10" s="1"/>
  <c r="I39" i="10" s="1"/>
  <c r="J6" i="10" s="1"/>
  <c r="J39" i="10" s="1"/>
  <c r="K6" i="10" s="1"/>
  <c r="K39" i="10" s="1"/>
  <c r="L6" i="10" s="1"/>
  <c r="L39" i="10" s="1"/>
  <c r="M6" i="10" s="1"/>
  <c r="M39" i="10" s="1"/>
  <c r="N6" i="10" s="1"/>
  <c r="N39" i="10" s="1"/>
  <c r="C48" i="10" s="1"/>
  <c r="C81" i="10" s="1"/>
  <c r="D48" i="10" s="1"/>
  <c r="D81" i="10" s="1"/>
  <c r="E48" i="10" s="1"/>
  <c r="E81" i="10" s="1"/>
  <c r="F48" i="10" s="1"/>
  <c r="F81" i="10" s="1"/>
  <c r="G48" i="10" s="1"/>
  <c r="G81" i="10" s="1"/>
  <c r="H48" i="10" s="1"/>
  <c r="H81" i="10" s="1"/>
  <c r="I48" i="10" s="1"/>
  <c r="I81" i="10" s="1"/>
  <c r="J48" i="10" s="1"/>
  <c r="J81" i="10" s="1"/>
  <c r="K48" i="10" s="1"/>
  <c r="K81" i="10" s="1"/>
  <c r="L48" i="10" s="1"/>
  <c r="L81" i="10" s="1"/>
  <c r="M48" i="10" s="1"/>
  <c r="M81" i="10" s="1"/>
  <c r="N48" i="10" s="1"/>
  <c r="N81" i="10" s="1"/>
  <c r="C90" i="10" s="1"/>
  <c r="C123" i="10" s="1"/>
  <c r="D90" i="10" s="1"/>
  <c r="D123" i="10" s="1"/>
  <c r="E90" i="10" s="1"/>
  <c r="E123" i="10" s="1"/>
  <c r="F90" i="10" s="1"/>
  <c r="F123" i="10" s="1"/>
  <c r="G90" i="10" s="1"/>
  <c r="G123" i="10" s="1"/>
  <c r="H90" i="10" s="1"/>
  <c r="H123" i="10" s="1"/>
  <c r="I90" i="10" s="1"/>
  <c r="I123" i="10" s="1"/>
  <c r="J90" i="10" s="1"/>
  <c r="J123" i="10" s="1"/>
  <c r="K90" i="10" s="1"/>
  <c r="K123" i="10" s="1"/>
  <c r="L90" i="10" s="1"/>
  <c r="L123" i="10" s="1"/>
  <c r="M90" i="10" s="1"/>
  <c r="M123" i="10" s="1"/>
  <c r="N90" i="10" s="1"/>
  <c r="N123" i="10" s="1"/>
</calcChain>
</file>

<file path=xl/comments1.xml><?xml version="1.0" encoding="utf-8"?>
<comments xmlns="http://schemas.openxmlformats.org/spreadsheetml/2006/main">
  <authors>
    <author>Gebruiker</author>
  </authors>
  <commentList>
    <comment ref="A1" authorId="0">
      <text>
        <r>
          <rPr>
            <b/>
            <sz val="9"/>
            <color indexed="81"/>
            <rFont val="Tahoma"/>
            <family val="2"/>
          </rPr>
          <t>Gebruiker:</t>
        </r>
        <r>
          <rPr>
            <sz val="9"/>
            <color indexed="81"/>
            <rFont val="Tahoma"/>
            <family val="2"/>
          </rPr>
          <t xml:space="preserve">
PTAdministraties spant zich in om correcte en actuele informatie te verstrekken aan de gebruikers van dit voorbeeld financieel plan. PTAdministraties kan echter niet garanderen dat het voorbeeld financieel plan in alle gevallen volledig en foutloos is. De gebruikers van dit voorbeeld financieel plan kunnen dan ook geen rechten ontlenen aan de informatie vermeld in dit voorbeeld. PTAdministraties aanvaardt dan ook geen enkele aansprakelijkheid voor eventuele onjuistheden en/of onvolledigheden in dit voorbeeld. Daarnaast is PTAdministraties niet aansprakelijk voor schade voortvloeiend uit het gebruik van dit voorbeeld financieel plan.</t>
        </r>
      </text>
    </comment>
    <comment ref="A49" authorId="0">
      <text>
        <r>
          <rPr>
            <b/>
            <sz val="9"/>
            <color indexed="81"/>
            <rFont val="Tahoma"/>
            <family val="2"/>
          </rPr>
          <t>Gebruiker:</t>
        </r>
        <r>
          <rPr>
            <sz val="9"/>
            <color indexed="81"/>
            <rFont val="Tahoma"/>
            <family val="2"/>
          </rPr>
          <t xml:space="preserve">
PTAdministraties spant zich in om correcte en actuele informatie te verstrekken aan de gebruikers van dit voorbeeld financieel plan. PTAdministraties kan echter niet garanderen dat het voorbeeld financieel plan in alle gevallen volledig en foutloos is. De gebruikers van dit voorbeeld financieel plan kunnen dan ook geen rechten ontlenen aan de informatie vermeld in dit voorbeeld. PTAdministraties aanvaardt dan ook geen enkele aansprakelijkheid voor eventuele onjuistheden en/of onvolledigheden in dit voorbeeld. Daarnaast is PTAdministraties niet aansprakelijk voor schade voortvloeiend uit het gebruik van dit voorbeeld financieel plan.</t>
        </r>
      </text>
    </comment>
    <comment ref="A97" authorId="0">
      <text>
        <r>
          <rPr>
            <b/>
            <sz val="9"/>
            <color indexed="81"/>
            <rFont val="Tahoma"/>
            <family val="2"/>
          </rPr>
          <t>Gebruiker:</t>
        </r>
        <r>
          <rPr>
            <sz val="9"/>
            <color indexed="81"/>
            <rFont val="Tahoma"/>
            <family val="2"/>
          </rPr>
          <t xml:space="preserve">
PTAdministraties spant zich in om correcte en actuele informatie te verstrekken aan de gebruikers van dit voorbeeld financieel plan. PTAdministraties kan echter niet garanderen dat het voorbeeld financieel plan in alle gevallen volledig en foutloos is. De gebruikers van dit voorbeeld financieel plan kunnen dan ook geen rechten ontlenen aan de informatie vermeld in dit voorbeeld. PTAdministraties aanvaardt dan ook geen enkele aansprakelijkheid voor eventuele onjuistheden en/of onvolledigheden in dit voorbeeld. Daarnaast is PTAdministraties niet aansprakelijk voor schade voortvloeiend uit het gebruik van dit voorbeeld financieel plan.</t>
        </r>
      </text>
    </comment>
    <comment ref="A145" authorId="0">
      <text>
        <r>
          <rPr>
            <b/>
            <sz val="9"/>
            <color indexed="81"/>
            <rFont val="Tahoma"/>
            <family val="2"/>
          </rPr>
          <t>Gebruiker:</t>
        </r>
        <r>
          <rPr>
            <sz val="9"/>
            <color indexed="81"/>
            <rFont val="Tahoma"/>
            <family val="2"/>
          </rPr>
          <t xml:space="preserve">
PTAdministraties spant zich in om correcte en actuele informatie te verstrekken aan de gebruikers van dit voorbeeld financieel plan. PTAdministraties kan echter niet garanderen dat het voorbeeld financieel plan in alle gevallen volledig en foutloos is. De gebruikers van dit voorbeeld financieel plan kunnen dan ook geen rechten ontlenen aan de informatie vermeld in dit voorbeeld. PTAdministraties aanvaardt dan ook geen enkele aansprakelijkheid voor eventuele onjuistheden en/of onvolledigheden in dit voorbeeld. Daarnaast is PTAdministraties niet aansprakelijk voor schade voortvloeiend uit het gebruik van dit voorbeeld financieel plan.</t>
        </r>
      </text>
    </comment>
    <comment ref="A193" authorId="0">
      <text>
        <r>
          <rPr>
            <b/>
            <sz val="9"/>
            <color indexed="81"/>
            <rFont val="Tahoma"/>
            <family val="2"/>
          </rPr>
          <t>Gebruiker:</t>
        </r>
        <r>
          <rPr>
            <sz val="9"/>
            <color indexed="81"/>
            <rFont val="Tahoma"/>
            <family val="2"/>
          </rPr>
          <t xml:space="preserve">
PTAdministraties spant zich in om correcte en actuele informatie te verstrekken aan de gebruikers van dit voorbeeld financieel plan. PTAdministraties kan echter niet garanderen dat het voorbeeld financieel plan in alle gevallen volledig en foutloos is. De gebruikers van dit voorbeeld financieel plan kunnen dan ook geen rechten ontlenen aan de informatie vermeld in dit voorbeeld. PTAdministraties aanvaardt dan ook geen enkele aansprakelijkheid voor eventuele onjuistheden en/of onvolledigheden in dit voorbeeld. Daarnaast is PTAdministraties niet aansprakelijk voor schade voortvloeiend uit het gebruik van dit voorbeeld financieel plan.</t>
        </r>
      </text>
    </comment>
  </commentList>
</comments>
</file>

<file path=xl/comments2.xml><?xml version="1.0" encoding="utf-8"?>
<comments xmlns="http://schemas.openxmlformats.org/spreadsheetml/2006/main">
  <authors>
    <author>Gebruiker</author>
  </authors>
  <commentList>
    <comment ref="A1" authorId="0">
      <text>
        <r>
          <rPr>
            <b/>
            <sz val="9"/>
            <color indexed="81"/>
            <rFont val="Tahoma"/>
            <family val="2"/>
          </rPr>
          <t>Gebruiker:</t>
        </r>
        <r>
          <rPr>
            <sz val="9"/>
            <color indexed="81"/>
            <rFont val="Tahoma"/>
            <family val="2"/>
          </rPr>
          <t xml:space="preserve">
PTAdministraties spant zich in om correcte en actuele informatie te verstrekken aan de gebruikers van dit voorbeeld financieel plan. PTAdministraties kan echter niet garanderen dat het voorbeeld financieel plan in alle gevallen volledig en foutloos is. De gebruikers van dit voorbeeld financieel plan kunnen dan ook geen rechten ontlenen aan de informatie vermeld in dit voorbeeld. PTAdministraties aanvaardt dan ook geen enkele aansprakelijkheid voor eventuele onjuistheden en/of onvolledigheden in dit voorbeeld. Daarnaast is PTAdministraties niet aansprakelijk voor schade voortvloeiend uit het gebruik van dit voorbeeld financieel plan.</t>
        </r>
      </text>
    </comment>
  </commentList>
</comments>
</file>

<file path=xl/comments3.xml><?xml version="1.0" encoding="utf-8"?>
<comments xmlns="http://schemas.openxmlformats.org/spreadsheetml/2006/main">
  <authors>
    <author>Gebruiker</author>
  </authors>
  <commentList>
    <comment ref="A1" authorId="0">
      <text>
        <r>
          <rPr>
            <b/>
            <sz val="9"/>
            <color indexed="81"/>
            <rFont val="Tahoma"/>
            <family val="2"/>
          </rPr>
          <t>Gebruiker:</t>
        </r>
        <r>
          <rPr>
            <sz val="9"/>
            <color indexed="81"/>
            <rFont val="Tahoma"/>
            <family val="2"/>
          </rPr>
          <t xml:space="preserve">
PTAdministraties spant zich in om correcte en actuele informatie te verstrekken aan de gebruikers van dit voorbeeld financieel plan. PTAdministraties kan echter niet garanderen dat het voorbeeld financieel plan in alle gevallen volledig en foutloos is. De gebruikers van dit voorbeeld financieel plan kunnen dan ook geen rechten ontlenen aan de informatie vermeld in dit voorbeeld. PTAdministraties aanvaardt dan ook geen enkele aansprakelijkheid voor eventuele onjuistheden en/of onvolledigheden in dit voorbeeld. Daarnaast is PTAdministraties niet aansprakelijk voor schade voortvloeiend uit het gebruik van dit voorbeeld financieel plan.</t>
        </r>
      </text>
    </comment>
    <comment ref="A48" authorId="0">
      <text>
        <r>
          <rPr>
            <b/>
            <sz val="9"/>
            <color indexed="81"/>
            <rFont val="Tahoma"/>
            <family val="2"/>
          </rPr>
          <t>Gebruiker:</t>
        </r>
        <r>
          <rPr>
            <sz val="9"/>
            <color indexed="81"/>
            <rFont val="Tahoma"/>
            <family val="2"/>
          </rPr>
          <t xml:space="preserve">
PTAdministraties spant zich in om correcte en actuele informatie te verstrekken aan de gebruikers van dit voorbeeld financieel plan. PTAdministraties kan echter niet garanderen dat het voorbeeld financieel plan in alle gevallen volledig en foutloos is. De gebruikers van dit voorbeeld financieel plan kunnen dan ook geen rechten ontlenen aan de informatie vermeld in dit voorbeeld. PTAdministraties aanvaardt dan ook geen enkele aansprakelijkheid voor eventuele onjuistheden en/of onvolledigheden in dit voorbeeld. Daarnaast is PTAdministraties niet aansprakelijk voor schade voortvloeiend uit het gebruik van dit voorbeeld financieel plan.</t>
        </r>
      </text>
    </comment>
  </commentList>
</comments>
</file>

<file path=xl/comments4.xml><?xml version="1.0" encoding="utf-8"?>
<comments xmlns="http://schemas.openxmlformats.org/spreadsheetml/2006/main">
  <authors>
    <author>Gebruiker</author>
  </authors>
  <commentList>
    <comment ref="B1" authorId="0">
      <text>
        <r>
          <rPr>
            <b/>
            <sz val="9"/>
            <color indexed="81"/>
            <rFont val="Tahoma"/>
            <family val="2"/>
          </rPr>
          <t>Gebruiker:</t>
        </r>
        <r>
          <rPr>
            <sz val="9"/>
            <color indexed="81"/>
            <rFont val="Tahoma"/>
            <family val="2"/>
          </rPr>
          <t xml:space="preserve">
PTAdministraties spant zich in om correcte en actuele informatie te verstrekken aan de gebruikers van dit voorbeeld financieel plan. PTAdministraties kan echter niet garanderen dat het voorbeeld financieel plan in alle gevallen volledig en foutloos is. De gebruikers van dit voorbeeld financieel plan kunnen dan ook geen rechten ontlenen aan de informatie vermeld in dit voorbeeld. PTAdministraties aanvaardt dan ook geen enkele aansprakelijkheid voor eventuele onjuistheden en/of onvolledigheden in dit voorbeeld. Daarnaast is PTAdministraties niet aansprakelijk voor schade voortvloeiend uit het gebruik van dit voorbeeld financieel plan.</t>
        </r>
      </text>
    </comment>
  </commentList>
</comments>
</file>

<file path=xl/comments5.xml><?xml version="1.0" encoding="utf-8"?>
<comments xmlns="http://schemas.openxmlformats.org/spreadsheetml/2006/main">
  <authors>
    <author>Gebruiker</author>
  </authors>
  <commentList>
    <comment ref="A1" authorId="0">
      <text>
        <r>
          <rPr>
            <b/>
            <sz val="9"/>
            <color indexed="81"/>
            <rFont val="Tahoma"/>
            <family val="2"/>
          </rPr>
          <t>Gebruiker:</t>
        </r>
        <r>
          <rPr>
            <sz val="9"/>
            <color indexed="81"/>
            <rFont val="Tahoma"/>
            <family val="2"/>
          </rPr>
          <t xml:space="preserve">
PTAdministraties spant zich in om correcte en actuele informatie te verstrekken aan de gebruikers van dit voorbeeld financieel plan. PTAdministraties kan echter niet garanderen dat het voorbeeld financieel plan in alle gevallen volledig en foutloos is. De gebruikers van dit voorbeeld financieel plan kunnen dan ook geen rechten ontlenen aan de informatie vermeld in dit voorbeeld. PTAdministraties aanvaardt dan ook geen enkele aansprakelijkheid voor eventuele onjuistheden en/of onvolledigheden in dit voorbeeld. Daarnaast is PTAdministraties niet aansprakelijk voor schade voortvloeiend uit het gebruik van dit voorbeeld financieel plan.</t>
        </r>
      </text>
    </comment>
  </commentList>
</comments>
</file>

<file path=xl/comments6.xml><?xml version="1.0" encoding="utf-8"?>
<comments xmlns="http://schemas.openxmlformats.org/spreadsheetml/2006/main">
  <authors>
    <author>Gebruiker</author>
  </authors>
  <commentList>
    <comment ref="A1" authorId="0">
      <text>
        <r>
          <rPr>
            <b/>
            <sz val="9"/>
            <color indexed="81"/>
            <rFont val="Tahoma"/>
            <family val="2"/>
          </rPr>
          <t>Gebruiker:</t>
        </r>
        <r>
          <rPr>
            <sz val="9"/>
            <color indexed="81"/>
            <rFont val="Tahoma"/>
            <family val="2"/>
          </rPr>
          <t xml:space="preserve">
PTAdministraties spant zich in om correcte en actuele informatie te verstrekken aan de gebruikers van dit voorbeeld financieel plan. PTAdministraties kan echter niet garanderen dat het voorbeeld financieel plan in alle gevallen volledig en foutloos is. De gebruikers van dit voorbeeld financieel plan kunnen dan ook geen rechten ontlenen aan de informatie vermeld in dit voorbeeld. PTAdministraties aanvaardt dan ook geen enkele aansprakelijkheid voor eventuele onjuistheden en/of onvolledigheden in dit voorbeeld. Daarnaast is PTAdministraties niet aansprakelijk voor schade voortvloeiend uit het gebruik van dit voorbeeld financieel plan.</t>
        </r>
      </text>
    </comment>
    <comment ref="A48" authorId="0">
      <text>
        <r>
          <rPr>
            <b/>
            <sz val="9"/>
            <color indexed="81"/>
            <rFont val="Tahoma"/>
            <family val="2"/>
          </rPr>
          <t>Gebruiker:</t>
        </r>
        <r>
          <rPr>
            <sz val="9"/>
            <color indexed="81"/>
            <rFont val="Tahoma"/>
            <family val="2"/>
          </rPr>
          <t xml:space="preserve">
PTAdministraties spant zich in om correcte en actuele informatie te verstrekken aan de gebruikers van dit voorbeeld financieel plan. PTAdministraties kan echter niet garanderen dat het voorbeeld financieel plan in alle gevallen volledig en foutloos is. De gebruikers van dit voorbeeld financieel plan kunnen dan ook geen rechten ontlenen aan de informatie vermeld in dit voorbeeld. PTAdministraties aanvaardt dan ook geen enkele aansprakelijkheid voor eventuele onjuistheden en/of onvolledigheden in dit voorbeeld. Daarnaast is PTAdministraties niet aansprakelijk voor schade voortvloeiend uit het gebruik van dit voorbeeld financieel plan.</t>
        </r>
      </text>
    </comment>
  </commentList>
</comments>
</file>

<file path=xl/comments7.xml><?xml version="1.0" encoding="utf-8"?>
<comments xmlns="http://schemas.openxmlformats.org/spreadsheetml/2006/main">
  <authors>
    <author>Gebruiker</author>
  </authors>
  <commentList>
    <comment ref="A1" authorId="0">
      <text>
        <r>
          <rPr>
            <b/>
            <sz val="9"/>
            <color indexed="81"/>
            <rFont val="Tahoma"/>
            <family val="2"/>
          </rPr>
          <t>Gebruiker:</t>
        </r>
        <r>
          <rPr>
            <sz val="9"/>
            <color indexed="81"/>
            <rFont val="Tahoma"/>
            <family val="2"/>
          </rPr>
          <t xml:space="preserve">
PTAdministraties spant zich in om correcte en actuele informatie te verstrekken aan de gebruikers van dit voorbeeld financieel plan. PTAdministraties kan echter niet garanderen dat het voorbeeld financieel plan in alle gevallen volledig en foutloos is. De gebruikers van dit voorbeeld financieel plan kunnen dan ook geen rechten ontlenen aan de informatie vermeld in dit voorbeeld. PTAdministraties aanvaardt dan ook geen enkele aansprakelijkheid voor eventuele onjuistheden en/of onvolledigheden in dit voorbeeld. Daarnaast is PTAdministraties niet aansprakelijk voor schade voortvloeiend uit het gebruik van dit voorbeeld financieel plan.</t>
        </r>
      </text>
    </comment>
    <comment ref="A48" authorId="0">
      <text>
        <r>
          <rPr>
            <b/>
            <sz val="9"/>
            <color indexed="81"/>
            <rFont val="Tahoma"/>
            <family val="2"/>
          </rPr>
          <t>Gebruiker:</t>
        </r>
        <r>
          <rPr>
            <sz val="9"/>
            <color indexed="81"/>
            <rFont val="Tahoma"/>
            <family val="2"/>
          </rPr>
          <t xml:space="preserve">
PTAdministraties spant zich in om correcte en actuele informatie te verstrekken aan de gebruikers van dit voorbeeld financieel plan. PTAdministraties kan echter niet garanderen dat het voorbeeld financieel plan in alle gevallen volledig en foutloos is. De gebruikers van dit voorbeeld financieel plan kunnen dan ook geen rechten ontlenen aan de informatie vermeld in dit voorbeeld. PTAdministraties aanvaardt dan ook geen enkele aansprakelijkheid voor eventuele onjuistheden en/of onvolledigheden in dit voorbeeld. Daarnaast is PTAdministraties niet aansprakelijk voor schade voortvloeiend uit het gebruik van dit voorbeeld financieel plan.</t>
        </r>
      </text>
    </comment>
  </commentList>
</comments>
</file>

<file path=xl/comments8.xml><?xml version="1.0" encoding="utf-8"?>
<comments xmlns="http://schemas.openxmlformats.org/spreadsheetml/2006/main">
  <authors>
    <author>Gebruiker</author>
  </authors>
  <commentList>
    <comment ref="A1" authorId="0">
      <text>
        <r>
          <rPr>
            <b/>
            <sz val="9"/>
            <color indexed="81"/>
            <rFont val="Tahoma"/>
            <family val="2"/>
          </rPr>
          <t>Gebruiker:</t>
        </r>
        <r>
          <rPr>
            <sz val="9"/>
            <color indexed="81"/>
            <rFont val="Tahoma"/>
            <family val="2"/>
          </rPr>
          <t xml:space="preserve">
PTAdministraties spant zich in om correcte en actuele informatie te verstrekken aan de gebruikers van dit voorbeeld financieel plan. PTAdministraties kan echter niet garanderen dat het voorbeeld financieel plan in alle gevallen volledig en foutloos is. De gebruikers van dit voorbeeld financieel plan kunnen dan ook geen rechten ontlenen aan de informatie vermeld in dit voorbeeld. PTAdministraties aanvaardt dan ook geen enkele aansprakelijkheid voor eventuele onjuistheden en/of onvolledigheden in dit voorbeeld. Daarnaast is PTAdministraties niet aansprakelijk voor schade voortvloeiend uit het gebruik van dit voorbeeld financieel plan.</t>
        </r>
      </text>
    </comment>
    <comment ref="A43" authorId="0">
      <text>
        <r>
          <rPr>
            <b/>
            <sz val="9"/>
            <color indexed="81"/>
            <rFont val="Tahoma"/>
            <family val="2"/>
          </rPr>
          <t>Gebruiker:</t>
        </r>
        <r>
          <rPr>
            <sz val="9"/>
            <color indexed="81"/>
            <rFont val="Tahoma"/>
            <family val="2"/>
          </rPr>
          <t xml:space="preserve">
PTAdministraties spant zich in om correcte en actuele informatie te verstrekken aan de gebruikers van dit voorbeeld financieel plan. PTAdministraties kan echter niet garanderen dat het voorbeeld financieel plan in alle gevallen volledig en foutloos is. De gebruikers van dit voorbeeld financieel plan kunnen dan ook geen rechten ontlenen aan de informatie vermeld in dit voorbeeld. PTAdministraties aanvaardt dan ook geen enkele aansprakelijkheid voor eventuele onjuistheden en/of onvolledigheden in dit voorbeeld. Daarnaast is PTAdministraties niet aansprakelijk voor schade voortvloeiend uit het gebruik van dit voorbeeld financieel plan.</t>
        </r>
      </text>
    </comment>
    <comment ref="A85" authorId="0">
      <text>
        <r>
          <rPr>
            <b/>
            <sz val="9"/>
            <color indexed="81"/>
            <rFont val="Tahoma"/>
            <family val="2"/>
          </rPr>
          <t>Gebruiker:</t>
        </r>
        <r>
          <rPr>
            <sz val="9"/>
            <color indexed="81"/>
            <rFont val="Tahoma"/>
            <family val="2"/>
          </rPr>
          <t xml:space="preserve">
PTAdministraties spant zich in om correcte en actuele informatie te verstrekken aan de gebruikers van dit voorbeeld financieel plan. PTAdministraties kan echter niet garanderen dat het voorbeeld financieel plan in alle gevallen volledig en foutloos is. De gebruikers van dit voorbeeld financieel plan kunnen dan ook geen rechten ontlenen aan de informatie vermeld in dit voorbeeld. PTAdministraties aanvaardt dan ook geen enkele aansprakelijkheid voor eventuele onjuistheden en/of onvolledigheden in dit voorbeeld. Daarnaast is PTAdministraties niet aansprakelijk voor schade voortvloeiend uit het gebruik van dit voorbeeld financieel plan.</t>
        </r>
      </text>
    </comment>
    <comment ref="A128" authorId="0">
      <text>
        <r>
          <rPr>
            <b/>
            <sz val="9"/>
            <color indexed="81"/>
            <rFont val="Tahoma"/>
            <family val="2"/>
          </rPr>
          <t>Gebruiker:</t>
        </r>
        <r>
          <rPr>
            <sz val="9"/>
            <color indexed="81"/>
            <rFont val="Tahoma"/>
            <family val="2"/>
          </rPr>
          <t xml:space="preserve">
PTAdministraties spant zich in om correcte en actuele informatie te verstrekken aan de gebruikers van dit voorbeeld financieel plan. PTAdministraties kan echter niet garanderen dat het voorbeeld financieel plan in alle gevallen volledig en foutloos is. De gebruikers van dit voorbeeld financieel plan kunnen dan ook geen rechten ontlenen aan de informatie vermeld in dit voorbeeld. PTAdministraties aanvaardt dan ook geen enkele aansprakelijkheid voor eventuele onjuistheden en/of onvolledigheden in dit voorbeeld. Daarnaast is PTAdministraties niet aansprakelijk voor schade voortvloeiend uit het gebruik van dit voorbeeld financieel plan.</t>
        </r>
      </text>
    </comment>
  </commentList>
</comments>
</file>

<file path=xl/sharedStrings.xml><?xml version="1.0" encoding="utf-8"?>
<sst xmlns="http://schemas.openxmlformats.org/spreadsheetml/2006/main" count="741" uniqueCount="522">
  <si>
    <t>Financieel plan</t>
  </si>
  <si>
    <t>Vanuit het ondernemingsplan wordt de vertaalslag gemaakt naar het financiële plan.</t>
  </si>
  <si>
    <t xml:space="preserve">verplichtingen te voldoen. </t>
  </si>
  <si>
    <t xml:space="preserve">van een financiering. </t>
  </si>
  <si>
    <t>In het financiële plan wordt beschreven waar het bedrijfskapitaal vandaan komt en waarin het</t>
  </si>
  <si>
    <t>wordt geïnvesteerd.</t>
  </si>
  <si>
    <t>Het financiële plan bestaat uit de volgende onderdelen:</t>
  </si>
  <si>
    <t>■ Investeringsbegroting</t>
  </si>
  <si>
    <t>■ Financieringsbegroting</t>
  </si>
  <si>
    <t>■ Exploitatiebegroting</t>
  </si>
  <si>
    <t>■ Liquiditeitsbegroting</t>
  </si>
  <si>
    <t>■ Privé-begroting</t>
  </si>
  <si>
    <t>Waarnodig wordt extra informatie verstrekt.</t>
  </si>
  <si>
    <t xml:space="preserve">PTAdministraties spant zich in om correcte en actuele informatie te verstrekken aan de </t>
  </si>
  <si>
    <t xml:space="preserve">Bij het invullen van het voorbeeld financiële plan werkt u van links naar rechts, te beginnen </t>
  </si>
  <si>
    <r>
      <t xml:space="preserve">bij het tabblad investeringsbegroting, en vult </t>
    </r>
    <r>
      <rPr>
        <b/>
        <u/>
        <sz val="12"/>
        <color theme="1"/>
        <rFont val="Times New Roman"/>
        <family val="1"/>
      </rPr>
      <t>u alleen de</t>
    </r>
    <r>
      <rPr>
        <sz val="12"/>
        <color theme="1"/>
        <rFont val="Times New Roman"/>
        <family val="1"/>
      </rPr>
      <t xml:space="preserve"> </t>
    </r>
    <r>
      <rPr>
        <b/>
        <u/>
        <sz val="12"/>
        <color rgb="FF00B0F0"/>
        <rFont val="Times New Roman"/>
        <family val="1"/>
      </rPr>
      <t>blauwe</t>
    </r>
    <r>
      <rPr>
        <sz val="12"/>
        <color theme="1"/>
        <rFont val="Times New Roman"/>
        <family val="1"/>
      </rPr>
      <t xml:space="preserve"> </t>
    </r>
    <r>
      <rPr>
        <b/>
        <u/>
        <sz val="12"/>
        <color theme="1"/>
        <rFont val="Times New Roman"/>
        <family val="1"/>
      </rPr>
      <t>velden in</t>
    </r>
    <r>
      <rPr>
        <sz val="12"/>
        <color theme="1"/>
        <rFont val="Times New Roman"/>
        <family val="1"/>
      </rPr>
      <t xml:space="preserve">. </t>
    </r>
  </si>
  <si>
    <t>verwijzigingen naar andere tabbladen.</t>
  </si>
  <si>
    <t>Werkwijze invullen voorbeeld financieel plan:</t>
  </si>
  <si>
    <t>gebruikers van dit voorbeeld financieel plan. PTAdministraties kan echter niet garanderen dat</t>
  </si>
  <si>
    <t>het voorbeeld financieel plan in alle gevallen volledig en foutloos is. De gebruikers van dit</t>
  </si>
  <si>
    <t xml:space="preserve">voorbeeld financieel plan kunnen dan ook geen rechten ontlenen aan de informatie vermeld in </t>
  </si>
  <si>
    <t xml:space="preserve">dit voorbeeld. </t>
  </si>
  <si>
    <t>PTAdministraties aanvaardt dan ook geen enkele aansprakelijkheid voor eventuele onjuist-</t>
  </si>
  <si>
    <t xml:space="preserve">en/of onvolledigheden in dit voorbeeld. Daarnaast is PTAdministraties niet aansprakelijk voor </t>
  </si>
  <si>
    <t>Disclaimer:</t>
  </si>
  <si>
    <t>schade voortvloeiend uit het gebruik van dit voorbeeld financieel plan.</t>
  </si>
  <si>
    <t>Investeringsbegroting</t>
  </si>
  <si>
    <t>Grond inclusief kosten</t>
  </si>
  <si>
    <t>Machines en installaties</t>
  </si>
  <si>
    <t>Inventaris en gereedschappen</t>
  </si>
  <si>
    <t>Computers en software</t>
  </si>
  <si>
    <t>Vervoer- en/of transportmiddelen</t>
  </si>
  <si>
    <t>Overig</t>
  </si>
  <si>
    <t>Totaal vaste activa</t>
  </si>
  <si>
    <t>Bedrag in €</t>
  </si>
  <si>
    <t>(bijv. verbouwing)</t>
  </si>
  <si>
    <t>Bouwkundige voorzieningen</t>
  </si>
  <si>
    <t>(voor bedrijf noodzakelijk)</t>
  </si>
  <si>
    <t>Immateriële vaste activa</t>
  </si>
  <si>
    <t>Voorraad grondstoffen</t>
  </si>
  <si>
    <t>Voorraad gereed product / handelsgoederen</t>
  </si>
  <si>
    <t>Aanloopkosten</t>
  </si>
  <si>
    <t>Transitoria / overloopposten</t>
  </si>
  <si>
    <t>Debiteuren</t>
  </si>
  <si>
    <t>Kas, Bank</t>
  </si>
  <si>
    <t>Totaal vlottende activa</t>
  </si>
  <si>
    <t>Totaal investeringsbedrag</t>
  </si>
  <si>
    <t>(bijv. goodwill, entreegelden)</t>
  </si>
  <si>
    <r>
      <t xml:space="preserve">Voorfinanciering btw vaste activa </t>
    </r>
    <r>
      <rPr>
        <b/>
        <vertAlign val="superscript"/>
        <sz val="12"/>
        <color theme="1"/>
        <rFont val="Times New Roman"/>
        <family val="1"/>
      </rPr>
      <t>(2)</t>
    </r>
  </si>
  <si>
    <r>
      <t xml:space="preserve">Aanloopkosten </t>
    </r>
    <r>
      <rPr>
        <b/>
        <vertAlign val="superscript"/>
        <sz val="12"/>
        <color theme="1"/>
        <rFont val="Times New Roman"/>
        <family val="1"/>
      </rPr>
      <t>(4)</t>
    </r>
  </si>
  <si>
    <t>(bijv. waarborgsom huur)</t>
  </si>
  <si>
    <r>
      <t xml:space="preserve">Voorfinanciering btw vlottende activa </t>
    </r>
    <r>
      <rPr>
        <b/>
        <vertAlign val="superscript"/>
        <sz val="12"/>
        <color theme="1"/>
        <rFont val="Times New Roman"/>
        <family val="1"/>
      </rPr>
      <t>(2)</t>
    </r>
  </si>
  <si>
    <t>Aanvullende informatie:</t>
  </si>
  <si>
    <t xml:space="preserve">Indien u wel een zekerheidsstelling moet afgeven vermeld dan tot welk bedrag </t>
  </si>
  <si>
    <t xml:space="preserve">Ik moet wel / geen * zekerheidsstellingen afgeven </t>
  </si>
  <si>
    <r>
      <t xml:space="preserve">Vaste activa (exclusief btw) </t>
    </r>
    <r>
      <rPr>
        <b/>
        <vertAlign val="superscript"/>
        <sz val="12"/>
        <color theme="0"/>
        <rFont val="Times New Roman"/>
        <family val="1"/>
      </rPr>
      <t>(1)</t>
    </r>
  </si>
  <si>
    <r>
      <t xml:space="preserve">Vlottende activa (exclusief btw) </t>
    </r>
    <r>
      <rPr>
        <b/>
        <vertAlign val="superscript"/>
        <sz val="12"/>
        <color theme="0"/>
        <rFont val="Times New Roman"/>
        <family val="1"/>
      </rPr>
      <t>(3)</t>
    </r>
  </si>
  <si>
    <r>
      <rPr>
        <b/>
        <vertAlign val="superscript"/>
        <sz val="12"/>
        <color theme="1"/>
        <rFont val="Times New Roman"/>
        <family val="1"/>
      </rPr>
      <t>(1)</t>
    </r>
    <r>
      <rPr>
        <sz val="12"/>
        <color theme="1"/>
        <rFont val="Times New Roman"/>
        <family val="1"/>
      </rPr>
      <t xml:space="preserve"> Bedrijfsmiddelen die langer dan 1 jaar in uw bedrijf aanwezig zijn.</t>
    </r>
  </si>
  <si>
    <r>
      <rPr>
        <b/>
        <vertAlign val="superscript"/>
        <sz val="12"/>
        <color theme="1"/>
        <rFont val="Times New Roman"/>
        <family val="1"/>
      </rPr>
      <t>(2)</t>
    </r>
    <r>
      <rPr>
        <sz val="12"/>
        <color theme="1"/>
        <rFont val="Times New Roman"/>
        <family val="1"/>
      </rPr>
      <t xml:space="preserve"> In de investeringsbegroting zijn alle bedragen exclusief btw. In veel gevallen kunt u de be-</t>
    </r>
  </si>
  <si>
    <r>
      <rPr>
        <b/>
        <vertAlign val="superscript"/>
        <sz val="12"/>
        <color theme="1"/>
        <rFont val="Times New Roman"/>
        <family val="1"/>
      </rPr>
      <t>(3)</t>
    </r>
    <r>
      <rPr>
        <sz val="12"/>
        <color theme="1"/>
        <rFont val="Times New Roman"/>
        <family val="1"/>
      </rPr>
      <t xml:space="preserve"> Bedrijfsmiddelen die korter dan 1 jaar in uw bedrijf aanwezig zijn.</t>
    </r>
  </si>
  <si>
    <r>
      <rPr>
        <b/>
        <vertAlign val="superscript"/>
        <sz val="12"/>
        <color theme="1"/>
        <rFont val="Times New Roman"/>
        <family val="1"/>
      </rPr>
      <t>(4)</t>
    </r>
    <r>
      <rPr>
        <sz val="12"/>
        <color theme="1"/>
        <rFont val="Times New Roman"/>
        <family val="1"/>
      </rPr>
      <t xml:space="preserve"> Dit zijn veelal eenmalige kosten die u maakt voordat uw bedrijf van start gaat. Denk hierbij</t>
    </r>
  </si>
  <si>
    <t xml:space="preserve">     taalde btw terug vorderen van de fiscus, maar u moet deze wel eerst betalen (voorfinancieren). </t>
  </si>
  <si>
    <t xml:space="preserve">    aan advieskosten, marktonderzoek, inschrijving kvk, notariskosten, etc.</t>
  </si>
  <si>
    <t>Financieringsbegroting</t>
  </si>
  <si>
    <t>Financiering met eigen vermogen</t>
  </si>
  <si>
    <t>Totaal eigen vermogen</t>
  </si>
  <si>
    <t>Totaal vreemd vermogen</t>
  </si>
  <si>
    <t>(*)</t>
  </si>
  <si>
    <t>Inbreng bedrijfsmiddelen</t>
  </si>
  <si>
    <t>Spaargeld</t>
  </si>
  <si>
    <t>Verhoging privé-hypotheek</t>
  </si>
  <si>
    <t>(bijv. lening familie )</t>
  </si>
  <si>
    <t>Hypotheek bedrijfspand</t>
  </si>
  <si>
    <t>Middellang bankkrediet</t>
  </si>
  <si>
    <t>Rekening-courant bank (bankkrediet)</t>
  </si>
  <si>
    <t>(vanuit privé, computer)</t>
  </si>
  <si>
    <r>
      <t xml:space="preserve">Eigen auto </t>
    </r>
    <r>
      <rPr>
        <b/>
        <vertAlign val="superscript"/>
        <sz val="12"/>
        <color theme="1"/>
        <rFont val="Times New Roman"/>
        <family val="1"/>
      </rPr>
      <t>(1)</t>
    </r>
  </si>
  <si>
    <r>
      <t xml:space="preserve">Achtergesteld vermogen </t>
    </r>
    <r>
      <rPr>
        <b/>
        <vertAlign val="superscript"/>
        <sz val="12"/>
        <color theme="1"/>
        <rFont val="Times New Roman"/>
        <family val="1"/>
      </rPr>
      <t>(2)</t>
    </r>
  </si>
  <si>
    <t>Een investeringsbegroting geeft weer welke middelen u nodig heeft om uw bedrijf te starten of uit</t>
  </si>
  <si>
    <t>te breiden. Het gaat hier om alle middelen, middelen die u nog moet aanschaffen maar ook om de</t>
  </si>
  <si>
    <t>middelen die u al in uw bezit heeft.</t>
  </si>
  <si>
    <t>Een financieringsbegroting geeft informatie over hoe u van plan bent de investeringsbegroting</t>
  </si>
  <si>
    <t>te bekostigen (te betalen).</t>
  </si>
  <si>
    <r>
      <t xml:space="preserve">Financiering met vreemd vermogen </t>
    </r>
    <r>
      <rPr>
        <b/>
        <vertAlign val="superscript"/>
        <sz val="12"/>
        <color theme="0"/>
        <rFont val="Times New Roman"/>
        <family val="1"/>
      </rPr>
      <t>(3)</t>
    </r>
  </si>
  <si>
    <t>(gemidd. looptijd 5 jr met regelm. afl.</t>
  </si>
  <si>
    <r>
      <t xml:space="preserve">Leasing (auto('s), computer(s), machine(s) </t>
    </r>
    <r>
      <rPr>
        <b/>
        <vertAlign val="superscript"/>
        <sz val="12"/>
        <color theme="1"/>
        <rFont val="Times New Roman"/>
        <family val="1"/>
      </rPr>
      <t>(5)</t>
    </r>
  </si>
  <si>
    <t>Totaal eigen- en vreemd vermogen</t>
  </si>
  <si>
    <t>(*) Totaal eigen- en vreemdvermogen moet gelijk zijn aan het totaal investeringsbedrag (zie vorig</t>
  </si>
  <si>
    <t xml:space="preserve">      tabblad.</t>
  </si>
  <si>
    <t>Ik kan de investeringen in de vaste activa wel / niet * onderbouwen met offertes</t>
  </si>
  <si>
    <t>De omvang van de debiteuren heb ik op de volgende wijze geraamd</t>
  </si>
  <si>
    <t>De voorraad heb ik op de volgende wijze geraamd:</t>
  </si>
  <si>
    <r>
      <t xml:space="preserve">Financieringsbegroting </t>
    </r>
    <r>
      <rPr>
        <b/>
        <u/>
        <sz val="12"/>
        <color theme="1"/>
        <rFont val="Times New Roman"/>
        <family val="1"/>
      </rPr>
      <t>(vervolg)</t>
    </r>
  </si>
  <si>
    <t>Solvabiliteit van uw bedrijf is:</t>
  </si>
  <si>
    <t>Eigen vermogen / totaal vermogen x 100% =</t>
  </si>
  <si>
    <t>De solvabiliteit is wel / niet* voldoende</t>
  </si>
  <si>
    <t>Deze is branche-afhankelijk. Ga na welke solvabiliteit in uw branche geldt.</t>
  </si>
  <si>
    <t>Ik heb wel / geen / nog niet* contact opgenomen met de bank over de financiering van mijn</t>
  </si>
  <si>
    <t>plannen (crowdfunding)</t>
  </si>
  <si>
    <t>(* doorhalen wat niet van toepassing is)</t>
  </si>
  <si>
    <t>financiering van mijn plannen.</t>
  </si>
  <si>
    <t>Ik heb wel / geen / nog niet* contact opgenomen met het UWV of de Sociale Dienst over de</t>
  </si>
  <si>
    <r>
      <rPr>
        <b/>
        <vertAlign val="superscript"/>
        <sz val="12"/>
        <color theme="1"/>
        <rFont val="Times New Roman"/>
        <family val="1"/>
      </rPr>
      <t>(1)</t>
    </r>
    <r>
      <rPr>
        <sz val="12"/>
        <color theme="1"/>
        <rFont val="Times New Roman"/>
        <family val="1"/>
      </rPr>
      <t xml:space="preserve"> Wanneer u uw eigen auto zakelijk gaat gebruiken, vul hier dan de waarde van uw auto in op het </t>
    </r>
  </si>
  <si>
    <r>
      <rPr>
        <b/>
        <vertAlign val="superscript"/>
        <sz val="12"/>
        <color theme="1"/>
        <rFont val="Times New Roman"/>
        <family val="1"/>
      </rPr>
      <t>(2)</t>
    </r>
    <r>
      <rPr>
        <sz val="12"/>
        <color theme="1"/>
        <rFont val="Times New Roman"/>
        <family val="1"/>
      </rPr>
      <t xml:space="preserve"> Leningen afgesloten met familie of vrienden in de vorm van achtergesteldeleningen worden</t>
    </r>
  </si>
  <si>
    <r>
      <rPr>
        <b/>
        <vertAlign val="superscript"/>
        <sz val="12"/>
        <color theme="1"/>
        <rFont val="Times New Roman"/>
        <family val="1"/>
      </rPr>
      <t>(3)</t>
    </r>
    <r>
      <rPr>
        <sz val="12"/>
        <color theme="1"/>
        <rFont val="Times New Roman"/>
        <family val="1"/>
      </rPr>
      <t xml:space="preserve"> Indien u niet over voldoende eigen vermogen beschikt om de investeringen te financieren, zult u</t>
    </r>
  </si>
  <si>
    <r>
      <t xml:space="preserve">Leningen (Gemeente,  Bbz-regeling) </t>
    </r>
    <r>
      <rPr>
        <b/>
        <vertAlign val="superscript"/>
        <sz val="12"/>
        <color theme="1"/>
        <rFont val="Times New Roman"/>
        <family val="1"/>
      </rPr>
      <t>(4)</t>
    </r>
  </si>
  <si>
    <t xml:space="preserve">     kunnen geven aan starters en ondernemers. Vanuit het Bbz zijn diverse mogelijkheden voor</t>
  </si>
  <si>
    <t xml:space="preserve">     financiering.</t>
  </si>
  <si>
    <r>
      <rPr>
        <b/>
        <vertAlign val="superscript"/>
        <sz val="12"/>
        <color theme="1"/>
        <rFont val="Times New Roman"/>
        <family val="1"/>
      </rPr>
      <t>(4)</t>
    </r>
    <r>
      <rPr>
        <sz val="12"/>
        <color theme="1"/>
        <rFont val="Times New Roman"/>
        <family val="1"/>
      </rPr>
      <t xml:space="preserve"> Het besluit bijstandsverlening zelfstandigen (Bbz) regelt de financiële bijstand die gemeenten </t>
    </r>
  </si>
  <si>
    <r>
      <rPr>
        <b/>
        <vertAlign val="superscript"/>
        <sz val="12"/>
        <color theme="1"/>
        <rFont val="Times New Roman"/>
        <family val="1"/>
      </rPr>
      <t>(5)</t>
    </r>
    <r>
      <rPr>
        <sz val="12"/>
        <color theme="1"/>
        <rFont val="Times New Roman"/>
        <family val="1"/>
      </rPr>
      <t xml:space="preserve"> Leasing is een vorm van krediet waarbij de kredietverstrekker (lessor) auto's, machines, </t>
    </r>
  </si>
  <si>
    <t xml:space="preserve">     Is er sprake van financial leasing (het geleasde bedrijfsmiddel wordt na een bepaalde tijd </t>
  </si>
  <si>
    <t xml:space="preserve">     bijgeschreven worden, tevens moet je rekening houden met afschrijvingskosten </t>
  </si>
  <si>
    <t xml:space="preserve">     volledig door u overgenomen). dan mag het bedrijfsmiddel op de investeringsbegroting </t>
  </si>
  <si>
    <t xml:space="preserve">     Is er sprake van operatinal leasing (het geleasde bedrijfsmiddel blijft in het bezit van de lessor en </t>
  </si>
  <si>
    <t xml:space="preserve">Voorfinanciering btw vaste activa </t>
  </si>
  <si>
    <t xml:space="preserve">Voorfinanciering btw vlottende activa </t>
  </si>
  <si>
    <t xml:space="preserve">Vaste activa </t>
  </si>
  <si>
    <t xml:space="preserve">Vlottende activa </t>
  </si>
  <si>
    <t>Openingsbalans</t>
  </si>
  <si>
    <t>Activa</t>
  </si>
  <si>
    <t>Passiva</t>
  </si>
  <si>
    <t>Eigen vermogen</t>
  </si>
  <si>
    <t xml:space="preserve">Eigen auto </t>
  </si>
  <si>
    <t xml:space="preserve">Achtergesteld vermogen </t>
  </si>
  <si>
    <t>Vreemd vermogen</t>
  </si>
  <si>
    <t>Leningen (Gemeente,  Bbz-regeling)</t>
  </si>
  <si>
    <t>Leasing (auto('s), computer(s), machine(s)</t>
  </si>
  <si>
    <t>Totaal activa</t>
  </si>
  <si>
    <t>Totaal passiva</t>
  </si>
  <si>
    <t>Let op! Totaal activa is gelijk aan totaal passiva</t>
  </si>
  <si>
    <t>Privé uitgaven en ontvangsten</t>
  </si>
  <si>
    <t>Privé-uitgaven</t>
  </si>
  <si>
    <t>Huur</t>
  </si>
  <si>
    <t>Energie (G/W/E)</t>
  </si>
  <si>
    <t>Vakantie</t>
  </si>
  <si>
    <t>Ziektekostenverzekering</t>
  </si>
  <si>
    <t>Arbeidsongeschiktheidsverzekering</t>
  </si>
  <si>
    <t>Privé-gebruik auto</t>
  </si>
  <si>
    <t>Privé gebruik goederen/kosten</t>
  </si>
  <si>
    <t>Rente en aflossing privé-lening(en)</t>
  </si>
  <si>
    <t>Rente en aflossing privé-hypothe(e)k(en)</t>
  </si>
  <si>
    <t>Alimentatieverplichtingen</t>
  </si>
  <si>
    <t>Bedrag jaar 1</t>
  </si>
  <si>
    <t>Bedrag jaar 2</t>
  </si>
  <si>
    <t>Totaal privé-uitgaven</t>
  </si>
  <si>
    <t>Privé-ontvangsten</t>
  </si>
  <si>
    <t>Totaal privé-ontvangsten</t>
  </si>
  <si>
    <t>Kinderbijslag</t>
  </si>
  <si>
    <t>Huurtoeslag</t>
  </si>
  <si>
    <t>Zorgtoeslag</t>
  </si>
  <si>
    <t>Kinderopvangtoeslag</t>
  </si>
  <si>
    <t>Kind Gebonden Budget</t>
  </si>
  <si>
    <t>Inkomen partner</t>
  </si>
  <si>
    <t>Overige ontvangsten</t>
  </si>
  <si>
    <t>Inkomstenbelasting</t>
  </si>
  <si>
    <t>Ik heb wel / geen * eigen huis</t>
  </si>
  <si>
    <t>Indien u een eigen huis heeft vermeld dan hier de verkoopwaarde van uw huis</t>
  </si>
  <si>
    <t>Vermeld hier de hypotheekschuld welke rust op uw huis</t>
  </si>
  <si>
    <t>Vermeld dan hier het totale bedrag van deze andere schuld(en)</t>
  </si>
  <si>
    <t>Ik heb wel / geen * andere schuld(en) (bijv. persoonlijke lening, studieschuld, autofinanciering)</t>
  </si>
  <si>
    <t>Specificatie exploitatiekosten</t>
  </si>
  <si>
    <t>Personeelskosten</t>
  </si>
  <si>
    <t>Bruto lonen</t>
  </si>
  <si>
    <t>Pensioenpremies</t>
  </si>
  <si>
    <t>Reiskosten en overige vergoedingen</t>
  </si>
  <si>
    <t>Inhuren personeel</t>
  </si>
  <si>
    <t>Opleidingskosten</t>
  </si>
  <si>
    <t>Overige personeelskosten</t>
  </si>
  <si>
    <t>Totaal</t>
  </si>
  <si>
    <t>Productiekosten</t>
  </si>
  <si>
    <t>Hulpstoffen</t>
  </si>
  <si>
    <t>Onderhoud machines en inventaris</t>
  </si>
  <si>
    <t>Huur / lease bedrijfsmiddelen</t>
  </si>
  <si>
    <t>Verzekeringen machines en inventaris</t>
  </si>
  <si>
    <t>Overige productiekosten</t>
  </si>
  <si>
    <t>Jaar 1</t>
  </si>
  <si>
    <t>Jaar 2</t>
  </si>
  <si>
    <t>Energie</t>
  </si>
  <si>
    <t>Huisvestings- en inventariskosten</t>
  </si>
  <si>
    <t>Gemeentelijke belastingen</t>
  </si>
  <si>
    <t>Onderhouds-, schoonmaakkosten</t>
  </si>
  <si>
    <t>Onderhoud klein inventaris</t>
  </si>
  <si>
    <t>Huur / lease inventaris</t>
  </si>
  <si>
    <t>Verzekeringen</t>
  </si>
  <si>
    <t>Overige huisvestings- en inventariskosten</t>
  </si>
  <si>
    <t>Werkplaatskosten</t>
  </si>
  <si>
    <t>Brandstofkosten</t>
  </si>
  <si>
    <t>Belastingen</t>
  </si>
  <si>
    <t>Overige vervoer- en transportkosten</t>
  </si>
  <si>
    <t>Reclame- en promotiekosten</t>
  </si>
  <si>
    <t>Reclame- en advertentiekosten</t>
  </si>
  <si>
    <t>Beurskosten</t>
  </si>
  <si>
    <t>Drukwerk</t>
  </si>
  <si>
    <t>Website</t>
  </si>
  <si>
    <t>Overige reclame- en promotiekosten</t>
  </si>
  <si>
    <t>Algemene kosten</t>
  </si>
  <si>
    <t>Kantoor-, telefoon- en portokosten</t>
  </si>
  <si>
    <t>Contributies en abonnementen</t>
  </si>
  <si>
    <t>Reis-, verblijf- en representatiekosten</t>
  </si>
  <si>
    <t>Overige algemene kosten</t>
  </si>
  <si>
    <t>Rente- en bankkosten</t>
  </si>
  <si>
    <t>Rente leningen familie</t>
  </si>
  <si>
    <t>Rente bankkrediet</t>
  </si>
  <si>
    <t>Rente leverancierskrediet</t>
  </si>
  <si>
    <t>Rente hypotheek</t>
  </si>
  <si>
    <t>Rente overige leningen</t>
  </si>
  <si>
    <t>Bankkosten</t>
  </si>
  <si>
    <t>Afschrijvingen</t>
  </si>
  <si>
    <t>Computer en software</t>
  </si>
  <si>
    <t>Vervoer- en transportmiddelen</t>
  </si>
  <si>
    <t>Overige activa</t>
  </si>
  <si>
    <t>Totale exploitatiekosten</t>
  </si>
  <si>
    <t>Exploitatiekosten zijn kosten verbonden aan de normale bedrijfsuitvoering.</t>
  </si>
  <si>
    <t>Werkgeversdeel sociale lasten (30% van het brutoloon)</t>
  </si>
  <si>
    <t>Verzekeringen gebouw (opstal-, brandverzek., etc)</t>
  </si>
  <si>
    <t>Verzekeringen (aansprakelijkheids-, RechtsBijstandv.</t>
  </si>
  <si>
    <t>Exploitatiebegroting</t>
  </si>
  <si>
    <t>Met een exploitatiebegroting bepaalt u of u winst of verlies maakt over een bepaald jaar.</t>
  </si>
  <si>
    <t>(Alle bedragen exclusief btw vermelden)</t>
  </si>
  <si>
    <t>Omzet</t>
  </si>
  <si>
    <t>Omzet ……..</t>
  </si>
  <si>
    <t>Totaal omzet</t>
  </si>
  <si>
    <t>Inkoop grondstoffen</t>
  </si>
  <si>
    <t>Inkoop producten</t>
  </si>
  <si>
    <t>Diensten derden / inhuren derden</t>
  </si>
  <si>
    <t>Bruto winst</t>
  </si>
  <si>
    <t>Brutowinst in procenten van de omzet</t>
  </si>
  <si>
    <t>Kosten</t>
  </si>
  <si>
    <t>Huisvestings- en inventarisatiekosten</t>
  </si>
  <si>
    <t>Overige bedrijfskosten</t>
  </si>
  <si>
    <t>Totaal kosten</t>
  </si>
  <si>
    <t>Resultaat voor belasting</t>
  </si>
  <si>
    <t>Fiscale aftrekposten</t>
  </si>
  <si>
    <r>
      <t xml:space="preserve">Vervoer- en transportkosten </t>
    </r>
    <r>
      <rPr>
        <b/>
        <vertAlign val="superscript"/>
        <sz val="12"/>
        <color theme="0"/>
        <rFont val="Times New Roman"/>
        <family val="1"/>
      </rPr>
      <t>(1)</t>
    </r>
  </si>
  <si>
    <t>Specificatie exploitatiekosten (vervolg)</t>
  </si>
  <si>
    <t>Overige aftrekposten (privé)</t>
  </si>
  <si>
    <t>Belastbaar inkomen</t>
  </si>
  <si>
    <r>
      <t>Te betalen belasting</t>
    </r>
    <r>
      <rPr>
        <sz val="10"/>
        <color theme="1"/>
        <rFont val="Times New Roman"/>
        <family val="1"/>
      </rPr>
      <t xml:space="preserve"> (schatting 42% van belastbaar inkomen)</t>
    </r>
  </si>
  <si>
    <t>Resultaat na belasting</t>
  </si>
  <si>
    <t>Noodzakelijke privé-opname uit bedrijf</t>
  </si>
  <si>
    <t>Mutatie eigen vermogen</t>
  </si>
  <si>
    <t>Cash-flow overzicht</t>
  </si>
  <si>
    <t>Cash-flow</t>
  </si>
  <si>
    <t>Beschikbaar voor aflossing</t>
  </si>
  <si>
    <t>Aflossing hypotheek bedrijfspand</t>
  </si>
  <si>
    <t>Aflossing lening middellang bankkrediet</t>
  </si>
  <si>
    <t>Aflossing lening gemeente (Bbz)</t>
  </si>
  <si>
    <t>Leasing (auto's, machines, etc)</t>
  </si>
  <si>
    <t>Verminderen van rekening-courant bankkrediet</t>
  </si>
  <si>
    <t>Beschikbaar voor investeringen</t>
  </si>
  <si>
    <r>
      <t xml:space="preserve">Vervangingsinvesteringen </t>
    </r>
    <r>
      <rPr>
        <b/>
        <vertAlign val="superscript"/>
        <sz val="12"/>
        <color theme="1"/>
        <rFont val="Times New Roman"/>
        <family val="1"/>
      </rPr>
      <t>(1)</t>
    </r>
  </si>
  <si>
    <r>
      <rPr>
        <b/>
        <vertAlign val="superscript"/>
        <sz val="12"/>
        <color theme="1"/>
        <rFont val="Times New Roman"/>
        <family val="1"/>
      </rPr>
      <t>(1)</t>
    </r>
    <r>
      <rPr>
        <sz val="12"/>
        <color theme="1"/>
        <rFont val="Times New Roman"/>
        <family val="1"/>
      </rPr>
      <t xml:space="preserve"> Als richtlijn wordt +/- 50% van de afschrijvingen genomen</t>
    </r>
  </si>
  <si>
    <t>De omzet is op de volgende manier berekend:</t>
  </si>
  <si>
    <t>De groeiverwachting voor de komende jaren is:</t>
  </si>
  <si>
    <t>De inkoopwaarde is op de volgende manier berekend:</t>
  </si>
  <si>
    <t>De loonkosten zijn op de volgende manier berekend:</t>
  </si>
  <si>
    <t>Eventuele tegenvallers in de omzet vang ik op door:</t>
  </si>
  <si>
    <t>Liquiditeitsbegroting</t>
  </si>
  <si>
    <t>Maand</t>
  </si>
  <si>
    <t>Ontvangsten</t>
  </si>
  <si>
    <t>Achtergesteld vermogen</t>
  </si>
  <si>
    <t>Totale ontvangsten</t>
  </si>
  <si>
    <t>Uitgaven</t>
  </si>
  <si>
    <t>BTW over investering(en)</t>
  </si>
  <si>
    <t>BTW kosten</t>
  </si>
  <si>
    <t>BTW afdracht / ontvangst</t>
  </si>
  <si>
    <t>Totaal uitgaven</t>
  </si>
  <si>
    <t>Kas per maand</t>
  </si>
  <si>
    <t>mnd 1</t>
  </si>
  <si>
    <t>mnd 2</t>
  </si>
  <si>
    <t>mnd 3</t>
  </si>
  <si>
    <t>mnd 4</t>
  </si>
  <si>
    <t>mnd 5</t>
  </si>
  <si>
    <t>mnd 6</t>
  </si>
  <si>
    <t>mnd 7</t>
  </si>
  <si>
    <t>mnd 8</t>
  </si>
  <si>
    <t>mnd 9</t>
  </si>
  <si>
    <t>mnd 10</t>
  </si>
  <si>
    <t>mnd 11</t>
  </si>
  <si>
    <t>mnd 12</t>
  </si>
  <si>
    <r>
      <t xml:space="preserve">Zelfstandigenaftrek </t>
    </r>
    <r>
      <rPr>
        <b/>
        <vertAlign val="superscript"/>
        <sz val="12"/>
        <color theme="1"/>
        <rFont val="Times New Roman"/>
        <family val="1"/>
      </rPr>
      <t>(1)</t>
    </r>
    <r>
      <rPr>
        <b/>
        <vertAlign val="superscript"/>
        <sz val="10"/>
        <color theme="1"/>
        <rFont val="Times New Roman"/>
        <family val="1"/>
      </rPr>
      <t xml:space="preserve"> </t>
    </r>
    <r>
      <rPr>
        <sz val="10"/>
        <color theme="1"/>
        <rFont val="Times New Roman"/>
        <family val="1"/>
      </rPr>
      <t>(urencriterium 1225, 2017 € 7.280)</t>
    </r>
  </si>
  <si>
    <r>
      <t xml:space="preserve">MKB-Winstvrijstelling </t>
    </r>
    <r>
      <rPr>
        <sz val="10"/>
        <color theme="1"/>
        <rFont val="Times New Roman"/>
        <family val="1"/>
      </rPr>
      <t>(2017 14%)</t>
    </r>
  </si>
  <si>
    <t>BTW over inkoop goederen</t>
  </si>
  <si>
    <t>BTW over omzet</t>
  </si>
  <si>
    <t>Eindsaldo K / B</t>
  </si>
  <si>
    <t>Beginsaldo K / B</t>
  </si>
  <si>
    <t>%</t>
  </si>
  <si>
    <t xml:space="preserve">De liquiditeitsbegroting geeft weer hoeveel geld u maandelijks ontvangt en uitgeeft. </t>
  </si>
  <si>
    <t>Hierin kunt u dus zien of uw bedrijf in bepaalde maanden extra geld nodig heeft en wanneer het verstandig is om een investering te doen.</t>
  </si>
  <si>
    <t>Houd ook rekening met de betaaltermijnen van klanten die op rekening betalen (debiteuren). Houd ook rekening met seizoensinvloeden, vakanties, etc</t>
  </si>
  <si>
    <t xml:space="preserve">Of u het bedrijfsplan alleen voor uzelf schrift of hiermee investeerders wilt overtuigen, het is hoe </t>
  </si>
  <si>
    <t>dan ook van groot belang om uw financiële situatie goed in kaart te brengen. Zo komt u immers</t>
  </si>
  <si>
    <t xml:space="preserve">minder snel voor verrassingen te staan. Ook investeerders zullen aandachtig kijken naar de </t>
  </si>
  <si>
    <t>genereert. Deze informatie is niet alleen essentieel voor uzelf, maar ook voor investeerders.</t>
  </si>
  <si>
    <t>Het doel van een investeringsbegroting is om te achterhalen hoeveel geld er nodig is om uw</t>
  </si>
  <si>
    <t>bedrijfsplannen te realiseren. Het volledig en duidelijk invullen van een investeringsbegroting</t>
  </si>
  <si>
    <t>zal een einduitkomst leveren over het totaal benodigd bedrag.</t>
  </si>
  <si>
    <t>Belangrijk hierbij is wel dat u ook eventuele eigen middelen die u wilt inbrengen opneemt in het</t>
  </si>
  <si>
    <t>overzicht. Deze kunnen later in het financieringsplan worden afgetrokken.</t>
  </si>
  <si>
    <t>De investeringsbegroting bestaat uit de volgende posten:</t>
  </si>
  <si>
    <t xml:space="preserve">1.1 Vaste activa: dit zijn bezittingen die langer dan een jaar (productieproces) meegaan en </t>
  </si>
  <si>
    <t xml:space="preserve">      meer dan € 450 (exclusief btw) kosten</t>
  </si>
  <si>
    <t>1.2 Vlottende activa: dit zijn bezittingen die maximaal een jaar (productieproces) meegaan.</t>
  </si>
  <si>
    <t xml:space="preserve">      (voorraad, debiteuren, transitoria (overloopposten) en liquide middelen).</t>
  </si>
  <si>
    <t>2.   Aanloopkosten: dit zijn veelal eenmalige kosten voor marktonderzoek, website,</t>
  </si>
  <si>
    <t xml:space="preserve">      advieskosten, notariskosten, bedrijfsinventaris, visitekaartjes, etc.</t>
  </si>
  <si>
    <t xml:space="preserve">      Alleen voor het starten van een onderneming zet je deze kosten op een investeringsbegro-</t>
  </si>
  <si>
    <t xml:space="preserve">      ting daarna zet je deze kosten op een exploitatiebegroting of resultatenrekening.</t>
  </si>
  <si>
    <t>3.   Levensonderhoud, huishoudgeld (HHG)</t>
  </si>
  <si>
    <t>4.   Onvoorziene kosten.</t>
  </si>
  <si>
    <t>5.   Het vooruit financieren van de btw.</t>
  </si>
  <si>
    <t>Hieronder volgen enkele zaken die u wellicht nodig kunt hebben bij de opstart van uw onder-</t>
  </si>
  <si>
    <t>neming. Bijvoorbeeld:</t>
  </si>
  <si>
    <t>- Machines, computers en toebehoren, telefoon, machines, etc.</t>
  </si>
  <si>
    <t>- Grondstoffen en/of halffabrikaten</t>
  </si>
  <si>
    <t>- Inventaris, bureau's, tafels, stoelen, kasten</t>
  </si>
  <si>
    <t>- Gereedschap en overige materialen, magazijnstellingen, ladders, etc.</t>
  </si>
  <si>
    <t>Er volgt nu een korte uitleg van de posten die zijn opgenomen in de investeringsbegroting. Alle</t>
  </si>
  <si>
    <t>bedragen zijn exclusief btw.</t>
  </si>
  <si>
    <t xml:space="preserve">Dit betreft alle mogelijke machines en installaties die nodig zijn voor uw bedrijf. </t>
  </si>
  <si>
    <t>Inventaris en gereedschappen, computers en software</t>
  </si>
  <si>
    <t xml:space="preserve">Deze post moet men ruim zien, denk hierbij aan een zaagmachine voor een timmerman, en een </t>
  </si>
  <si>
    <t>Vervoer- en / of transportmiddelen</t>
  </si>
  <si>
    <t>Voorfinanciering btw vaste activa / vlottende activa</t>
  </si>
  <si>
    <t>In de investeringsbegroting zijn alle bedragen exclusief btw opgenomen omdat u de betaalde</t>
  </si>
  <si>
    <t>btw  in veel gevallen kunt terugvorderen van de fiscus. U moet de btw in eerste instantie wel</t>
  </si>
  <si>
    <t>betalen (voorfinancieren). Om deze reden wordt de btw afzonderlijk in de investeringsbegroting</t>
  </si>
  <si>
    <t>opgenomen. Het gaat hierbij om de betaalde btw op de vaste activa en de vlottende activa.</t>
  </si>
  <si>
    <t xml:space="preserve">Hierbij moet men voornamelijk denken aan goodwill. Indien u een bestaande onderneming </t>
  </si>
  <si>
    <t>overneemt zal men voor de opgebouwde klantenkring een geldbedrag vragen. Dit geldbedrag</t>
  </si>
  <si>
    <t>zich wil aansluiten bij een franchise-organisatie.</t>
  </si>
  <si>
    <t>Handelsgoederen daarentegen zijn kant en klaar goederen die verhandeld worden. Ook de</t>
  </si>
  <si>
    <t>waardering van de voorraad handelsgoederen is tegen inkoopprijs.</t>
  </si>
  <si>
    <t>produceren. De waardering van de voorraad grondstoffen is tegen inkoopprijs.</t>
  </si>
  <si>
    <t>Voorraad grondstoffen / voorraad handelsgoederen</t>
  </si>
  <si>
    <t>Hierbij kan men denken aan kosten voor de notaris, advieskosten, etc.</t>
  </si>
  <si>
    <t>betalen. Ook bij het sluiten van een krediet wordt men gevraagd om een borg.</t>
  </si>
  <si>
    <t xml:space="preserve">Het gaat hierbij om klanten die nog niet betaalt hebben en waar men wel al goederen of </t>
  </si>
  <si>
    <t>diensten aan geleverd heeft.</t>
  </si>
  <si>
    <t>Liquide middelen (kas / bank)</t>
  </si>
  <si>
    <t>Dit betreft het contant geld van het bedrijf en het zakelijke banksaldo.</t>
  </si>
  <si>
    <t>Startvoorraad: Minimumvoorraad  + verbruik 1e periode + verbruik gedurende levertijd</t>
  </si>
  <si>
    <t xml:space="preserve">                       nieuwe bestelling</t>
  </si>
  <si>
    <t>Aanvulling voorraad: Verbruik vorige periode + verbruik gedurende levertijd nieuwe bestelling</t>
  </si>
  <si>
    <t xml:space="preserve">                                + aanvulling tot minimum voorraadniveau</t>
  </si>
  <si>
    <t>De voorraad wordt in belangrijke mate bepaald door de snelheid waarmee uw leveranciers</t>
  </si>
  <si>
    <t>u kunnen bevoorraden. Het is verstandig om altijd een veiligheidsvoorraad van kritische arti-</t>
  </si>
  <si>
    <t>werken. Een ander aandachtspunt is dat u voor kritische artikelen het beste twee leveranciers</t>
  </si>
  <si>
    <t>kunt selecteren, zodat u altijd kunt uitwijken.</t>
  </si>
  <si>
    <t xml:space="preserve">Eigen auto: van belang is dat u een keuze maakt tussen een zakelijke en een privé auto. Indien </t>
  </si>
  <si>
    <t>u uw privé auto als zakelijk vervoermiddel wilt gebruiken, kunt u de waarde hiervan opnemen</t>
  </si>
  <si>
    <t xml:space="preserve">onder vervoermiddelen. Indien u deze auto vervolgens ook privé gaat gebruiken en er op </t>
  </si>
  <si>
    <t>jaarbasis meer dan 500 km privé mee rijdt dient u rekening te houden met een bijtelling van</t>
  </si>
  <si>
    <t>22% over de cataloguswaarde van de auto.</t>
  </si>
  <si>
    <t>Indien u de auto privé houdt kunt u de zakelijk gereden km's declareren tegen € 0,19 per km.</t>
  </si>
  <si>
    <t xml:space="preserve">De auto-regeling is zeer complex, neem hierover contact op met uw belastingadviseur. </t>
  </si>
  <si>
    <t>financieren. De financieringsbegroting bestaat uit de volgende posten:</t>
  </si>
  <si>
    <t>2.   Vreemd vermogen: bestaand uit lang, middellang en kort vreemd vermogen.</t>
  </si>
  <si>
    <t xml:space="preserve">1.   Eigen vermogen: eigen gelden en / of goederen, achtergestelde leningen </t>
  </si>
  <si>
    <t>2.2 Middellang vreemd vermogen: een looptijd van 1 tot 10 jaar</t>
  </si>
  <si>
    <t>2.3 Kort vreemd vermogen: looptijd korter dan 1 jaar (RC bank, leverancierskrediet)</t>
  </si>
  <si>
    <t xml:space="preserve">Indien u reeds in het bezit bent van een aantal goederen welke u voor uw onderneming wilt </t>
  </si>
  <si>
    <t>als eigen vermogen.</t>
  </si>
  <si>
    <t xml:space="preserve">Indien u niet over voldoende eigen vermogen beschikt zal gezocht moeten worden naar externe </t>
  </si>
  <si>
    <t>financiers (banken, crowdfunding). De meest voorkomende vormen zijn het bedrijfskrediet en</t>
  </si>
  <si>
    <t>de rekening-courant. Het bedrijfskrediet heeft een gemiddelde looptijd van 5 jaar en vaak een</t>
  </si>
  <si>
    <t xml:space="preserve">maandelijkse aflossing. Het rekening-courant krediet is een mogelijkheid om rood te mogen </t>
  </si>
  <si>
    <t>staan bij uw bank. Het rekening-courant krediet heeft het karakter van een doorlopend</t>
  </si>
  <si>
    <t>krediet.</t>
  </si>
  <si>
    <t>Bedragen zijn exclusief btw</t>
  </si>
  <si>
    <t>De exploitatiebegroting is een prognose van de inkomsten en de uitgaven van uw onderneming</t>
  </si>
  <si>
    <t>in de startfase van uw bedrijf. Het is veelal moeilijk om cijfers te vinden voor activiteiten die</t>
  </si>
  <si>
    <t xml:space="preserve">nog plaats moeten vinden. Daarom is het van belang om de prognose te ondersteunen met de </t>
  </si>
  <si>
    <t>resultaten van uw marktonderzoek. Bezoek diverse websites met branchegegevens om uw</t>
  </si>
  <si>
    <t>prognose te ondersteunen.</t>
  </si>
  <si>
    <t>Waarom is het belangrijk om een exploitatiebegroting op te stellen?</t>
  </si>
  <si>
    <t>Deze geeft inzicht in:</t>
  </si>
  <si>
    <t>- de omzet die men kan verwachten</t>
  </si>
  <si>
    <t>- de brutowinst, marge en de nettowinst</t>
  </si>
  <si>
    <t>- de te maken inkoop en bedrijfskosten</t>
  </si>
  <si>
    <t>- het economisch resultaat, brengt uw onderneming voldoende op</t>
  </si>
  <si>
    <t>- de kasstromen (aflossingscapaciteit bepalen)</t>
  </si>
  <si>
    <t>De prognose van de omzet is een van de belangrijkste onderdelen van exploitatiebegroting.</t>
  </si>
  <si>
    <t>Het is daarom van belang om deze zo realistisch mogelijk op te stellen.</t>
  </si>
  <si>
    <t>Inkoopwaarde</t>
  </si>
  <si>
    <t xml:space="preserve">Dit betreft de goederen die u moet inkopen voor het genereren van omzet. </t>
  </si>
  <si>
    <t>De specificatie van de kosten is een algemene weergave. In individuele gevallen kan het voor-</t>
  </si>
  <si>
    <t>komen dat bepaalde kosten niet aan de orde komen of dat er juist andere kosten kunnen zijn.</t>
  </si>
  <si>
    <t>Een aantal kosten staat vast of zijn goed te begroten (transportkosten, huisvestingskosten).</t>
  </si>
  <si>
    <t xml:space="preserve">Bij het invullen doet men er verstandig aan om deskundige hulp in te schakelen. Men kan beter  </t>
  </si>
  <si>
    <t>een wat ruimere begroting opstellen dan een te krappe. Hiervoor kan men een bedrag reser-</t>
  </si>
  <si>
    <t>veren onder de kop onvoorziene uitgaven.</t>
  </si>
  <si>
    <t>Privé uitgaven</t>
  </si>
  <si>
    <t>Hierbij kan men denken aan het huishoudgeld. Het is verstandig om goed in kaart te brengen</t>
  </si>
  <si>
    <t>Netto resultaat</t>
  </si>
  <si>
    <t>over voor de privé uitgaven en aflossing.</t>
  </si>
  <si>
    <t>Bedrijfskosten</t>
  </si>
  <si>
    <t>Dit betreffen de maandelijks of per kwartaal terugkerende kosten, zoals verkoop-, huisvesting-</t>
  </si>
  <si>
    <t>kosten, etc.</t>
  </si>
  <si>
    <t>Btw</t>
  </si>
  <si>
    <t>Bedragen zijn altijd exclusief btw. U ontvangt btw maar moet deze ook weer afdragen.</t>
  </si>
  <si>
    <t>Samengevat</t>
  </si>
  <si>
    <t xml:space="preserve">Met een exploitatiebegroting bepaalt u of het financieel haalbaar is om met uw onderneming te </t>
  </si>
  <si>
    <t>starten.</t>
  </si>
  <si>
    <t>Door het maken van een liquiditeitsbegroting bepaalt u of u iedere maand over voldoende</t>
  </si>
  <si>
    <t>middelen beschikt om uw rekeningen te betalen.</t>
  </si>
  <si>
    <t>Inkomsten en uitgaven kunnen gedurende het jaar sterk wisselen. Dit kan allerlei oorzaken</t>
  </si>
  <si>
    <t>begroting maakt u inzichtelijk op welk moment u extra financiële middelen nodig heeft.</t>
  </si>
  <si>
    <t xml:space="preserve">Vrijwel alle bedrijfskosten die zijn te vinden in de exploitatiebegroting komen ook terug in de </t>
  </si>
  <si>
    <t>liquiditeitsbegroting. Afschrijvingen vormen echter hierop een belangrijke uitzondering.</t>
  </si>
  <si>
    <t>De liquiditeitsbegroting toont aan hoe de kosten over het jaar worden verdeeld en in welke</t>
  </si>
  <si>
    <t>Naast de kosten worden ook de periodieke privé-opname in de liquiditeitsbegroting opge-</t>
  </si>
  <si>
    <t>nomen.</t>
  </si>
  <si>
    <t>Opmerking:</t>
  </si>
  <si>
    <t>Op de exploitatiebegroting zijn alle bedragen exclusief btw opgenomen</t>
  </si>
  <si>
    <t>In de liquiditeitsbegroting wordt de btw wel meegenomen.</t>
  </si>
  <si>
    <t>Persoonlijke begroting</t>
  </si>
  <si>
    <t xml:space="preserve">Om te bepalen welk inkomen uit het bedrijf moet worden gehaald moet men weten welke </t>
  </si>
  <si>
    <t xml:space="preserve">privé-inkomsten en privé-uitgaven er zijn. </t>
  </si>
  <si>
    <t>inkomen uit het bedrijf gehaald moet worden.</t>
  </si>
  <si>
    <r>
      <t>Eigen inbreng in contanten</t>
    </r>
    <r>
      <rPr>
        <b/>
        <vertAlign val="superscript"/>
        <sz val="10"/>
        <color theme="1"/>
        <rFont val="Times New Roman"/>
        <family val="1"/>
      </rPr>
      <t xml:space="preserve"> (A)</t>
    </r>
  </si>
  <si>
    <r>
      <t xml:space="preserve">Achtergesteld vermogen </t>
    </r>
    <r>
      <rPr>
        <b/>
        <vertAlign val="superscript"/>
        <sz val="10"/>
        <color theme="1"/>
        <rFont val="Times New Roman"/>
        <family val="1"/>
      </rPr>
      <t>(A)</t>
    </r>
  </si>
  <si>
    <r>
      <t xml:space="preserve">Middellang bankkrediet </t>
    </r>
    <r>
      <rPr>
        <b/>
        <vertAlign val="superscript"/>
        <sz val="10"/>
        <color theme="1"/>
        <rFont val="Times New Roman"/>
        <family val="1"/>
      </rPr>
      <t>(A)</t>
    </r>
  </si>
  <si>
    <r>
      <t xml:space="preserve">Leningen (gemeente Bbz, e.a.) </t>
    </r>
    <r>
      <rPr>
        <b/>
        <vertAlign val="superscript"/>
        <sz val="10"/>
        <color theme="1"/>
        <rFont val="Times New Roman"/>
        <family val="1"/>
      </rPr>
      <t>(A)</t>
    </r>
  </si>
  <si>
    <r>
      <t>Rekening-courant bankkrediet</t>
    </r>
    <r>
      <rPr>
        <b/>
        <vertAlign val="superscript"/>
        <sz val="10"/>
        <color theme="1"/>
        <rFont val="Times New Roman"/>
        <family val="1"/>
      </rPr>
      <t xml:space="preserve"> (A)</t>
    </r>
  </si>
  <si>
    <r>
      <t>Omzet (excl. btw)/Debiteuren</t>
    </r>
    <r>
      <rPr>
        <b/>
        <vertAlign val="superscript"/>
        <sz val="10"/>
        <color theme="1"/>
        <rFont val="Times New Roman"/>
        <family val="1"/>
      </rPr>
      <t xml:space="preserve"> (1) (B)</t>
    </r>
  </si>
  <si>
    <r>
      <t xml:space="preserve">Omzet (excl. btw)/Debiteuren </t>
    </r>
    <r>
      <rPr>
        <b/>
        <vertAlign val="superscript"/>
        <sz val="10"/>
        <color theme="1"/>
        <rFont val="Times New Roman"/>
        <family val="1"/>
      </rPr>
      <t>(1) (B)</t>
    </r>
  </si>
  <si>
    <t xml:space="preserve">     u dat hier vermelden</t>
  </si>
  <si>
    <r>
      <t>Omzet (excl. btw)/Debiteuren</t>
    </r>
    <r>
      <rPr>
        <vertAlign val="superscript"/>
        <sz val="8"/>
        <color theme="1"/>
        <rFont val="Times New Roman"/>
        <family val="1"/>
      </rPr>
      <t xml:space="preserve"> </t>
    </r>
    <r>
      <rPr>
        <b/>
        <vertAlign val="superscript"/>
        <sz val="10"/>
        <color theme="1"/>
        <rFont val="Times New Roman"/>
        <family val="1"/>
      </rPr>
      <t>(1) (B)</t>
    </r>
  </si>
  <si>
    <r>
      <rPr>
        <b/>
        <vertAlign val="superscript"/>
        <sz val="10"/>
        <color theme="1"/>
        <rFont val="Times New Roman"/>
        <family val="1"/>
      </rPr>
      <t>(C.)</t>
    </r>
    <r>
      <rPr>
        <sz val="12"/>
        <color theme="1"/>
        <rFont val="Times New Roman"/>
        <family val="1"/>
      </rPr>
      <t xml:space="preserve"> Hier vult u de investeringen in die u doet voor uw onderneming. </t>
    </r>
  </si>
  <si>
    <r>
      <t>Investering(en)</t>
    </r>
    <r>
      <rPr>
        <b/>
        <vertAlign val="superscript"/>
        <sz val="10"/>
        <color theme="1"/>
        <rFont val="Times New Roman"/>
        <family val="1"/>
      </rPr>
      <t xml:space="preserve"> (1) (C.)</t>
    </r>
  </si>
  <si>
    <r>
      <t>Inkoop goederen/Crediteuren</t>
    </r>
    <r>
      <rPr>
        <b/>
        <sz val="8"/>
        <color theme="1"/>
        <rFont val="Times New Roman"/>
        <family val="1"/>
      </rPr>
      <t xml:space="preserve"> </t>
    </r>
    <r>
      <rPr>
        <b/>
        <vertAlign val="superscript"/>
        <sz val="10"/>
        <color theme="1"/>
        <rFont val="Times New Roman"/>
        <family val="1"/>
      </rPr>
      <t>(1) (D)</t>
    </r>
  </si>
  <si>
    <r>
      <t>Inkoop goederen/Crediteuren</t>
    </r>
    <r>
      <rPr>
        <b/>
        <vertAlign val="superscript"/>
        <sz val="10"/>
        <color theme="1"/>
        <rFont val="Times New Roman"/>
        <family val="1"/>
      </rPr>
      <t xml:space="preserve"> (1) (D)</t>
    </r>
  </si>
  <si>
    <r>
      <t>Personeelskosten</t>
    </r>
    <r>
      <rPr>
        <b/>
        <vertAlign val="superscript"/>
        <sz val="10"/>
        <color theme="1"/>
        <rFont val="Times New Roman"/>
        <family val="1"/>
      </rPr>
      <t xml:space="preserve"> (E)</t>
    </r>
  </si>
  <si>
    <r>
      <t xml:space="preserve">Productiekosten </t>
    </r>
    <r>
      <rPr>
        <b/>
        <vertAlign val="superscript"/>
        <sz val="10"/>
        <color theme="1"/>
        <rFont val="Times New Roman"/>
        <family val="1"/>
      </rPr>
      <t>(1) (E.)</t>
    </r>
  </si>
  <si>
    <r>
      <t>Huisvestings- en inventariskst</t>
    </r>
    <r>
      <rPr>
        <b/>
        <vertAlign val="superscript"/>
        <sz val="10"/>
        <color theme="1"/>
        <rFont val="Times New Roman"/>
        <family val="1"/>
      </rPr>
      <t xml:space="preserve"> (1) (E.)</t>
    </r>
  </si>
  <si>
    <r>
      <t xml:space="preserve">Vervoer- en transportkosten </t>
    </r>
    <r>
      <rPr>
        <b/>
        <vertAlign val="superscript"/>
        <sz val="10"/>
        <color theme="1"/>
        <rFont val="Times New Roman"/>
        <family val="1"/>
      </rPr>
      <t>(1) (E.)</t>
    </r>
  </si>
  <si>
    <r>
      <t xml:space="preserve">Reclame- en promotiekosten </t>
    </r>
    <r>
      <rPr>
        <b/>
        <vertAlign val="superscript"/>
        <sz val="10"/>
        <color theme="1"/>
        <rFont val="Times New Roman"/>
        <family val="1"/>
      </rPr>
      <t>(1) (E.)</t>
    </r>
  </si>
  <si>
    <r>
      <t xml:space="preserve">Algemene kosten </t>
    </r>
    <r>
      <rPr>
        <b/>
        <vertAlign val="superscript"/>
        <sz val="10"/>
        <color theme="1"/>
        <rFont val="Times New Roman"/>
        <family val="1"/>
      </rPr>
      <t>(1) (E.)</t>
    </r>
  </si>
  <si>
    <r>
      <t>Overige bedrijfskosten</t>
    </r>
    <r>
      <rPr>
        <b/>
        <vertAlign val="superscript"/>
        <sz val="10"/>
        <color theme="1"/>
        <rFont val="Times New Roman"/>
        <family val="1"/>
      </rPr>
      <t xml:space="preserve"> (1) (E.)</t>
    </r>
  </si>
  <si>
    <r>
      <t xml:space="preserve">Rente- en bankkosten </t>
    </r>
    <r>
      <rPr>
        <b/>
        <vertAlign val="superscript"/>
        <sz val="10"/>
        <color theme="1"/>
        <rFont val="Times New Roman"/>
        <family val="1"/>
      </rPr>
      <t>(E.)</t>
    </r>
  </si>
  <si>
    <r>
      <t xml:space="preserve">Aflossing lening(en) </t>
    </r>
    <r>
      <rPr>
        <b/>
        <vertAlign val="superscript"/>
        <sz val="10"/>
        <color theme="1"/>
        <rFont val="Times New Roman"/>
        <family val="1"/>
      </rPr>
      <t>(E)</t>
    </r>
  </si>
  <si>
    <r>
      <t>Privé opnamen</t>
    </r>
    <r>
      <rPr>
        <b/>
        <vertAlign val="superscript"/>
        <sz val="10"/>
        <color theme="1"/>
        <rFont val="Times New Roman"/>
        <family val="1"/>
      </rPr>
      <t xml:space="preserve"> (F)</t>
    </r>
  </si>
  <si>
    <r>
      <rPr>
        <b/>
        <vertAlign val="superscript"/>
        <sz val="10"/>
        <color theme="1"/>
        <rFont val="Times New Roman"/>
        <family val="1"/>
      </rPr>
      <t>(B)</t>
    </r>
    <r>
      <rPr>
        <sz val="10"/>
        <color theme="1"/>
        <rFont val="Times New Roman"/>
        <family val="1"/>
      </rPr>
      <t xml:space="preserve">  </t>
    </r>
    <r>
      <rPr>
        <sz val="12"/>
        <color theme="1"/>
        <rFont val="Times New Roman"/>
        <family val="1"/>
      </rPr>
      <t>Hier vult u het bedrag van de omzet in, in de mnd dat u deze ontvangt.</t>
    </r>
  </si>
  <si>
    <t xml:space="preserve">     Maak hierbij gebruik van de investeringsbegroting.</t>
  </si>
  <si>
    <r>
      <t xml:space="preserve">     </t>
    </r>
    <r>
      <rPr>
        <u/>
        <sz val="12"/>
        <color theme="1"/>
        <rFont val="Times New Roman"/>
        <family val="1"/>
      </rPr>
      <t>Let op</t>
    </r>
    <r>
      <rPr>
        <sz val="12"/>
        <color theme="1"/>
        <rFont val="Times New Roman"/>
        <family val="1"/>
      </rPr>
      <t>, dat u hier alleen de investeringen invult die u nog moet doen en niet de bedrijfsmiddelen die u zelf al in het bezit heeft (dit zijn immers geen uitgaven).</t>
    </r>
  </si>
  <si>
    <r>
      <rPr>
        <b/>
        <vertAlign val="superscript"/>
        <sz val="10"/>
        <color theme="1"/>
        <rFont val="Times New Roman"/>
        <family val="1"/>
      </rPr>
      <t>(D)</t>
    </r>
    <r>
      <rPr>
        <sz val="12"/>
        <color theme="1"/>
        <rFont val="Times New Roman"/>
        <family val="1"/>
      </rPr>
      <t xml:space="preserve">  Hier vult u het bedrag van de inkopen in, in de mnd dat u deze uitgeeft.</t>
    </r>
  </si>
  <si>
    <r>
      <rPr>
        <b/>
        <vertAlign val="superscript"/>
        <sz val="10"/>
        <color theme="1"/>
        <rFont val="Times New Roman"/>
        <family val="1"/>
      </rPr>
      <t xml:space="preserve">(E.) </t>
    </r>
    <r>
      <rPr>
        <b/>
        <vertAlign val="superscript"/>
        <sz val="12"/>
        <color theme="1"/>
        <rFont val="Times New Roman"/>
        <family val="1"/>
      </rPr>
      <t xml:space="preserve"> </t>
    </r>
    <r>
      <rPr>
        <sz val="12"/>
        <color theme="1"/>
        <rFont val="Times New Roman"/>
        <family val="1"/>
      </rPr>
      <t xml:space="preserve">Personeels-, Productie-, Huisvestings- en inventaris-, Vervoer- en transport-, Reclame- en promotie, Algemene-, Overige bedrijfs-, Rente- en bankkosten en </t>
    </r>
  </si>
  <si>
    <t xml:space="preserve">     aflossing lening(en) verspreid / vermeld u in de mnd-en waarin de uitgaven gedaan worden. Gebruik hiervoor de explotatiebegroting als uitgangspunt.</t>
  </si>
  <si>
    <r>
      <rPr>
        <b/>
        <vertAlign val="superscript"/>
        <sz val="10"/>
        <color theme="1"/>
        <rFont val="Times New Roman"/>
        <family val="1"/>
      </rPr>
      <t>(1)</t>
    </r>
    <r>
      <rPr>
        <b/>
        <vertAlign val="superscript"/>
        <sz val="12"/>
        <color theme="1"/>
        <rFont val="Times New Roman"/>
        <family val="1"/>
      </rPr>
      <t xml:space="preserve">  </t>
    </r>
    <r>
      <rPr>
        <sz val="12"/>
        <color theme="1"/>
        <rFont val="Times New Roman"/>
        <family val="1"/>
      </rPr>
      <t xml:space="preserve"> Hierachter geeft u aan welk btw-percentage van toepassing is (21%, 6%, 0%).</t>
    </r>
  </si>
  <si>
    <t>Jaar 1 (bedragen exclusief btw)</t>
  </si>
  <si>
    <t>Jaar 2 (bedragen exclusief btw)</t>
  </si>
  <si>
    <t>Jaar 3 (bedragen exclusief btw)</t>
  </si>
  <si>
    <r>
      <rPr>
        <b/>
        <vertAlign val="superscript"/>
        <sz val="10"/>
        <color theme="1"/>
        <rFont val="Times New Roman"/>
        <family val="1"/>
      </rPr>
      <t>(A)</t>
    </r>
    <r>
      <rPr>
        <sz val="10"/>
        <color theme="1"/>
        <rFont val="Times New Roman"/>
        <family val="1"/>
      </rPr>
      <t xml:space="preserve">  </t>
    </r>
    <r>
      <rPr>
        <sz val="12"/>
        <color theme="1"/>
        <rFont val="Times New Roman"/>
        <family val="1"/>
      </rPr>
      <t>Wanneer u wederom eigen geld, achtergesteld vermogen inbrengt of wederom gebruik maakt van middellang krediet, leningen, rekening-courant krediet kunt</t>
    </r>
  </si>
  <si>
    <t>Jaar 3</t>
  </si>
  <si>
    <r>
      <rPr>
        <b/>
        <vertAlign val="superscript"/>
        <sz val="12"/>
        <color theme="1"/>
        <rFont val="Times New Roman"/>
        <family val="1"/>
      </rPr>
      <t>(1)</t>
    </r>
    <r>
      <rPr>
        <sz val="12"/>
        <color theme="1"/>
        <rFont val="Times New Roman"/>
        <family val="1"/>
      </rPr>
      <t xml:space="preserve"> Indien de auto op de balans staat kunt u alle autokosten opvoeren. Wanneer u de auto in privé bezit,</t>
    </r>
  </si>
  <si>
    <t>(Noodzakelijke) privé-opname uit het bedrijf</t>
  </si>
  <si>
    <t>Bedrag jaar 3</t>
  </si>
  <si>
    <t xml:space="preserve">Bereken voor de start van uw eigen bedrijf uw privé-uitgaven zodat u weet welk privé-inkomen u minimaal </t>
  </si>
  <si>
    <t>nodig heeft uit uw bedrijf.</t>
  </si>
  <si>
    <t>Het financieel plan is een belangrijk onderdeel uit het ondernemingsplan, zeker bij het aanvragen</t>
  </si>
  <si>
    <t>Ook blijkt uit het financieel plan de winstgevendheid en of u in staat bent om aan uw financiële</t>
  </si>
  <si>
    <t xml:space="preserve">De ander gekleurde velden worden automatisch gevuld deze betreffen totaaltellingen en </t>
  </si>
  <si>
    <t>cijfermatige onderbouwing van uw bedrijf. U doet er dus verstandig aan het financieel plan zo</t>
  </si>
  <si>
    <t xml:space="preserve">u geld gaat verdienen. Door realistische doelstellingen te formulieren laat u zien hoe u inkomsten </t>
  </si>
  <si>
    <t>volledig mogelijk op te stellen. Beantwoord bij het opstellen van het verdienmodel de vraag hoe</t>
  </si>
  <si>
    <t xml:space="preserve">      de volgende posten:</t>
  </si>
  <si>
    <t>1.   De bedrijfsmiddelen die nodig zijn om uw bedrijf te starten. Deze worden onderverdeeld in</t>
  </si>
  <si>
    <t>daarom een zorgvuldige en realistische schatting van de verbouwingskosten.</t>
  </si>
  <si>
    <t>voor nodig. Vaak worden deze kosten onderschat, waardoor men in geldnood komt. Maak</t>
  </si>
  <si>
    <t xml:space="preserve">Indien u een pand koopt of huurt zult u waarschijnlijk moeten verbouwen, daar heeft u geld </t>
  </si>
  <si>
    <t>laptop of pc voor een accountant.</t>
  </si>
  <si>
    <t>Hierbij kunt u denken aan een vrachtwagen, bestelbusje, etc. dat voor het bedrijf noodzake-</t>
  </si>
  <si>
    <t>lijk is. Hierbij dient u een duidelijk onderscheid te maken tussen privé en zakelijk</t>
  </si>
  <si>
    <t>moet ook mee gefinancierd worden.</t>
  </si>
  <si>
    <t xml:space="preserve">Een andere mogelijkheid die men vaak ziet is dat entreegelden gevraagd worden indien men </t>
  </si>
  <si>
    <t>Met de voorraad grondstoffen wordt bedoeld de voorraad die nodig is om goederen te</t>
  </si>
  <si>
    <t>kelen aan te houden, zodat u, mocht de leverancier niet kunnen leveren, tenminste door kunt</t>
  </si>
  <si>
    <t>Bij het huren van een bedrijfspand / kantoor zal men vaak vragen een waarborgsom te</t>
  </si>
  <si>
    <t>In de financieringsbegroting staat de vermeld hoe u van plan bent de investeringen te</t>
  </si>
  <si>
    <t>2.1 Lang vreemd vermogen: langer dan 10 jaar (hypotheek).</t>
  </si>
  <si>
    <t>gaan gebruiken vermeld u deze hieronder.</t>
  </si>
  <si>
    <t xml:space="preserve">Indien u bij uw familie of vrienden een achtergestelde lening afsluit wordt deze aangemerkt </t>
  </si>
  <si>
    <t>waaruit deze post bestaat en vervolgens deze als uitgangspunt te nemen.</t>
  </si>
  <si>
    <t xml:space="preserve">Dit is de basis voor uw inkomen. Houd u na betaling van de inkomstenbelasting voldoende </t>
  </si>
  <si>
    <t>hebben (bijv. seizoensinvloeden, vakantieperiode, klanten betalen te laat). Met een liquiditeits-</t>
  </si>
  <si>
    <t>periode de kosten daadwerkelijk betaald moeten worden. Bij groeiende ondernemingen zullen</t>
  </si>
  <si>
    <t>de omzet en de kosten per periode variëren.</t>
  </si>
  <si>
    <t xml:space="preserve">Door de uitgaven in mindering te brengen op de inkomsten kan men berekenen  hoeveel </t>
  </si>
  <si>
    <t>Gebouwen en overige onroerende goederen</t>
  </si>
  <si>
    <t>Crediteuren (leverancierskrediet)</t>
  </si>
  <si>
    <t xml:space="preserve">     moment van inbreng in uw bedrijf.</t>
  </si>
  <si>
    <t xml:space="preserve">     aangemerkt als eigen vermogen.</t>
  </si>
  <si>
    <t xml:space="preserve">     moeten zoeken naar externe financierders (banken, crowdfunding)</t>
  </si>
  <si>
    <t xml:space="preserve">     computers etc. aankoopt en deze gedurende een vooraf overeengekomen termijn en tegen </t>
  </si>
  <si>
    <t xml:space="preserve">     een vaste vergoeding ter beschikking stelt van de kredietnemer (lessee).</t>
  </si>
  <si>
    <t xml:space="preserve">     (zie  exploitatiebegroting).</t>
  </si>
  <si>
    <t xml:space="preserve">     u betaalt allleen maandelijkse leasekosten) dan neemt u de leasekosten mee in de specificatie</t>
  </si>
  <si>
    <t xml:space="preserve">     explitatiekosten (overige vervoerskosten).</t>
  </si>
  <si>
    <t>Huishoudgeld (voeding/kleding etc.)</t>
  </si>
  <si>
    <t>Duurzame consumentengoederen (WA, droger, etc.)</t>
  </si>
  <si>
    <t>Overige verzekeringen (WA, RB, inboedel, pensioen, etc.)</t>
  </si>
  <si>
    <t>Overige uitgaven (contributies, etc.)</t>
  </si>
  <si>
    <t>Accountant- en advieskosten</t>
  </si>
  <si>
    <t>Gebouwen en overig onroerend goed</t>
  </si>
  <si>
    <t xml:space="preserve">    De zakelijke km's kunt u hier opnemen onder overige autokosten.</t>
  </si>
  <si>
    <t xml:space="preserve">    kunt u alle zakelijke kilometers declareren tegen € 0,19 per km en de overige kosten betaalt u privé.</t>
  </si>
  <si>
    <r>
      <t>Startersaftrek</t>
    </r>
    <r>
      <rPr>
        <b/>
        <vertAlign val="superscript"/>
        <sz val="12"/>
        <rFont val="Times New Roman"/>
        <family val="1"/>
      </rPr>
      <t xml:space="preserve"> </t>
    </r>
    <r>
      <rPr>
        <sz val="10"/>
        <rFont val="Times New Roman"/>
        <family val="1"/>
      </rPr>
      <t>(urencreterium 1225, 2017 € 2123)</t>
    </r>
  </si>
  <si>
    <r>
      <t xml:space="preserve">Resultaat voor belasting / </t>
    </r>
    <r>
      <rPr>
        <b/>
        <sz val="7"/>
        <color theme="0"/>
        <rFont val="Times New Roman"/>
        <family val="1"/>
      </rPr>
      <t>grondslag MKB-Winstvrijstelling</t>
    </r>
  </si>
  <si>
    <r>
      <rPr>
        <b/>
        <vertAlign val="superscript"/>
        <sz val="12"/>
        <color theme="1"/>
        <rFont val="Times New Roman"/>
        <family val="1"/>
      </rPr>
      <t>(1)</t>
    </r>
    <r>
      <rPr>
        <sz val="12"/>
        <color theme="1"/>
        <rFont val="Times New Roman"/>
        <family val="1"/>
      </rPr>
      <t xml:space="preserve"> Zelfstandigenaftrek geldt voor ondernemers die voldoen aan het urencriterium (1.225 uren).</t>
    </r>
  </si>
  <si>
    <t xml:space="preserve">    ■ tenzij recht bestaat op startersaftrek</t>
  </si>
  <si>
    <t xml:space="preserve">    De zelfstandigenaftrek kan niet meer bedragen dan de winst</t>
  </si>
  <si>
    <t xml:space="preserve">    ■ waardoor in kalenderjaar niet gerealiseerde zelfstandigenaftrek in 9 volgende kalenderjaren wordt </t>
  </si>
  <si>
    <t xml:space="preserve">       verrekend via verhoging zelfstandigenaftrek in die jaren.</t>
  </si>
  <si>
    <t xml:space="preserve">     aanschaf van de kantoorinventaris en in mnd 7 het bedrag van de nieuwe machine.</t>
  </si>
  <si>
    <r>
      <t xml:space="preserve">     </t>
    </r>
    <r>
      <rPr>
        <u/>
        <sz val="12"/>
        <color theme="1"/>
        <rFont val="Times New Roman"/>
        <family val="1"/>
      </rPr>
      <t>Voorbeeld:</t>
    </r>
    <r>
      <rPr>
        <sz val="12"/>
        <color theme="1"/>
        <rFont val="Times New Roman"/>
        <family val="1"/>
      </rPr>
      <t xml:space="preserve"> u bent van plan om in mnd 2 nieuw kantoorinventaris aan te schaffen en in mnd 7 een nieuwe machine, dan vult u in mnd 2 het bedrag in van de</t>
    </r>
  </si>
  <si>
    <r>
      <rPr>
        <sz val="10"/>
        <color theme="1"/>
        <rFont val="Times New Roman"/>
        <family val="1"/>
      </rPr>
      <t>(F)</t>
    </r>
    <r>
      <rPr>
        <sz val="12"/>
        <color theme="1"/>
        <rFont val="Times New Roman"/>
        <family val="1"/>
      </rPr>
      <t xml:space="preserve"> Privé opnamen: dit zijn de noodzakelijke privé onttrekkingen uit het bedrijf. Deze haalt u uit de exploitatiebegroting en verdeelt u over de mnd-en. </t>
    </r>
  </si>
  <si>
    <t xml:space="preserve">   Houd er rekening mee in welke mnd-en u meer privé-uitgaven heeft, u kunt hierbij denken aan de periode waarin u op vakantie gaat e.d.</t>
  </si>
  <si>
    <t>invullen van het voorbeeld financieel plan kunt u altijd contact met ons opnemen.</t>
  </si>
  <si>
    <t xml:space="preserve">Indien u het volledige model wenst te ontvangen en extra advies of informatie wenst bij het </t>
  </si>
  <si>
    <t>Dit is een voorbeeld beperkt model financieel plan. In jaar 2 kunt u geen gegevens invullen</t>
  </si>
  <si>
    <t>in de blauwe velden.</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</si>
</sst>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0"/>
      <color theme="1"/>
      <name val="Times New Roman"/>
      <family val="1"/>
    </font>
    <font>
      <b/>
      <sz val="12"/>
      <color theme="1"/>
      <name val="Times New Roman"/>
      <family val="1"/>
    </font>
    <font>
      <sz val="12"/>
      <color theme="1"/>
      <name val="Times New Roman"/>
      <family val="1"/>
    </font>
    <font>
      <b/>
      <u/>
      <sz val="16"/>
      <color theme="1"/>
      <name val="Times New Roman"/>
      <family val="1"/>
    </font>
    <font>
      <b/>
      <u/>
      <sz val="12"/>
      <color theme="1"/>
      <name val="Times New Roman"/>
      <family val="1"/>
    </font>
    <font>
      <b/>
      <u/>
      <sz val="12"/>
      <color rgb="FF00B0F0"/>
      <name val="Times New Roman"/>
      <family val="1"/>
    </font>
    <font>
      <b/>
      <u/>
      <sz val="14"/>
      <color theme="1"/>
      <name val="Times New Roman"/>
      <family val="1"/>
    </font>
    <font>
      <sz val="12"/>
      <name val="Times New Roman"/>
      <family val="1"/>
    </font>
    <font>
      <b/>
      <vertAlign val="superscript"/>
      <sz val="12"/>
      <color theme="1"/>
      <name val="Times New Roman"/>
      <family val="1"/>
    </font>
    <font>
      <b/>
      <sz val="12"/>
      <color theme="0"/>
      <name val="Times New Roman"/>
      <family val="1"/>
    </font>
    <font>
      <b/>
      <vertAlign val="superscript"/>
      <sz val="12"/>
      <color theme="0"/>
      <name val="Times New Roman"/>
      <family val="1"/>
    </font>
    <font>
      <sz val="12"/>
      <color theme="0"/>
      <name val="Times New Roman"/>
      <family val="1"/>
    </font>
    <font>
      <b/>
      <vertAlign val="superscript"/>
      <sz val="10"/>
      <color theme="1"/>
      <name val="Times New Roman"/>
      <family val="1"/>
    </font>
    <font>
      <b/>
      <vertAlign val="superscript"/>
      <sz val="12"/>
      <name val="Times New Roman"/>
      <family val="1"/>
    </font>
    <font>
      <sz val="8"/>
      <color theme="1"/>
      <name val="Times New Roman"/>
      <family val="1"/>
    </font>
    <font>
      <sz val="10"/>
      <name val="Times New Roman"/>
      <family val="1"/>
    </font>
    <font>
      <b/>
      <sz val="7"/>
      <color theme="0"/>
      <name val="Times New Roman"/>
      <family val="1"/>
    </font>
    <font>
      <b/>
      <sz val="14"/>
      <color theme="1"/>
      <name val="Times New Roman"/>
      <family val="1"/>
    </font>
    <font>
      <b/>
      <sz val="8"/>
      <color theme="1"/>
      <name val="Times New Roman"/>
      <family val="1"/>
    </font>
    <font>
      <b/>
      <sz val="10"/>
      <color theme="1"/>
      <name val="Times New Roman"/>
      <family val="1"/>
    </font>
    <font>
      <b/>
      <sz val="9"/>
      <color theme="0"/>
      <name val="Times New Roman"/>
      <family val="1"/>
    </font>
    <font>
      <b/>
      <sz val="10"/>
      <color theme="0"/>
      <name val="Times New Roman"/>
      <family val="1"/>
    </font>
    <font>
      <sz val="10"/>
      <color theme="0"/>
      <name val="Times New Roman"/>
      <family val="1"/>
    </font>
    <font>
      <u/>
      <sz val="12"/>
      <color theme="1"/>
      <name val="Times New Roman"/>
      <family val="1"/>
    </font>
    <font>
      <vertAlign val="superscript"/>
      <sz val="8"/>
      <color theme="1"/>
      <name val="Times New Roman"/>
      <family val="1"/>
    </font>
    <font>
      <sz val="9"/>
      <color indexed="81"/>
      <name val="Tahoma"/>
      <family val="2"/>
    </font>
    <font>
      <b/>
      <sz val="9"/>
      <color indexed="81"/>
      <name val="Tahoma"/>
      <family val="2"/>
    </font>
    <font>
      <b/>
      <i/>
      <u/>
      <sz val="12"/>
      <color theme="1"/>
      <name val="Times New Roman"/>
      <family val="1"/>
    </font>
  </fonts>
  <fills count="4">
    <fill>
      <patternFill patternType="none"/>
    </fill>
    <fill>
      <patternFill patternType="gray125"/>
    </fill>
    <fill>
      <patternFill patternType="solid">
        <fgColor rgb="FF00B0F0"/>
        <bgColor indexed="64"/>
      </patternFill>
    </fill>
    <fill>
      <patternFill patternType="solid">
        <fgColor rgb="FFC0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7">
    <xf numFmtId="0" fontId="0" fillId="0" borderId="0" xfId="0"/>
    <xf numFmtId="0" fontId="3" fillId="0" borderId="0" xfId="0" applyFont="1"/>
    <xf numFmtId="0" fontId="4" fillId="0" borderId="0" xfId="0" applyFont="1"/>
    <xf numFmtId="0" fontId="5" fillId="0" borderId="0" xfId="0" applyFont="1"/>
    <xf numFmtId="0" fontId="3" fillId="0" borderId="0" xfId="0" applyFont="1" applyFill="1"/>
    <xf numFmtId="0" fontId="7" fillId="0" borderId="0" xfId="0" applyFont="1"/>
    <xf numFmtId="0" fontId="10" fillId="3" borderId="0" xfId="0" applyFont="1" applyFill="1"/>
    <xf numFmtId="0" fontId="3" fillId="0" borderId="5" xfId="0" applyFont="1" applyBorder="1"/>
    <xf numFmtId="0" fontId="3" fillId="0" borderId="0" xfId="0" applyFont="1" applyBorder="1"/>
    <xf numFmtId="0" fontId="3" fillId="0" borderId="6" xfId="0" applyFont="1" applyBorder="1"/>
    <xf numFmtId="0" fontId="3" fillId="0" borderId="5" xfId="0" applyFont="1" applyFill="1" applyBorder="1"/>
    <xf numFmtId="0" fontId="3" fillId="0" borderId="0" xfId="0" applyFont="1" applyFill="1" applyBorder="1"/>
    <xf numFmtId="0" fontId="3" fillId="0" borderId="6" xfId="0" applyFont="1" applyFill="1" applyBorder="1"/>
    <xf numFmtId="0" fontId="3" fillId="0" borderId="11" xfId="0" applyFont="1" applyBorder="1"/>
    <xf numFmtId="0" fontId="10" fillId="3" borderId="13" xfId="0" applyFont="1" applyFill="1" applyBorder="1"/>
    <xf numFmtId="0" fontId="12" fillId="3" borderId="14" xfId="0" applyFont="1" applyFill="1" applyBorder="1"/>
    <xf numFmtId="0" fontId="12" fillId="3" borderId="15" xfId="0" applyFont="1" applyFill="1" applyBorder="1"/>
    <xf numFmtId="0" fontId="3" fillId="0" borderId="0" xfId="0" applyFont="1"/>
    <xf numFmtId="0" fontId="5" fillId="0" borderId="0" xfId="0" applyFont="1"/>
    <xf numFmtId="0" fontId="7" fillId="0" borderId="0" xfId="0" applyFont="1"/>
    <xf numFmtId="0" fontId="3" fillId="0" borderId="5" xfId="0" applyFont="1" applyBorder="1"/>
    <xf numFmtId="0" fontId="3" fillId="0" borderId="0" xfId="0" applyFont="1" applyBorder="1"/>
    <xf numFmtId="0" fontId="3" fillId="0" borderId="6" xfId="0" applyFont="1" applyBorder="1"/>
    <xf numFmtId="0" fontId="3" fillId="0" borderId="5" xfId="0" applyFont="1" applyFill="1" applyBorder="1"/>
    <xf numFmtId="0" fontId="3" fillId="0" borderId="0" xfId="0" applyFont="1" applyFill="1" applyBorder="1"/>
    <xf numFmtId="0" fontId="3" fillId="0" borderId="6" xfId="0" applyFont="1" applyFill="1" applyBorder="1"/>
    <xf numFmtId="0" fontId="10" fillId="3" borderId="10" xfId="0" applyFont="1" applyFill="1" applyBorder="1"/>
    <xf numFmtId="0" fontId="3" fillId="0" borderId="11" xfId="0" applyFont="1" applyBorder="1"/>
    <xf numFmtId="0" fontId="10" fillId="3" borderId="12" xfId="0" applyFont="1" applyFill="1" applyBorder="1"/>
    <xf numFmtId="0" fontId="10" fillId="3" borderId="13" xfId="0" applyFont="1" applyFill="1" applyBorder="1"/>
    <xf numFmtId="4" fontId="10" fillId="3" borderId="14" xfId="0" applyNumberFormat="1" applyFont="1" applyFill="1" applyBorder="1"/>
    <xf numFmtId="0" fontId="12" fillId="3" borderId="14" xfId="0" applyFont="1" applyFill="1" applyBorder="1"/>
    <xf numFmtId="0" fontId="12" fillId="3" borderId="15" xfId="0" applyFont="1" applyFill="1" applyBorder="1"/>
    <xf numFmtId="0" fontId="1" fillId="0" borderId="0" xfId="0" applyFont="1" applyBorder="1"/>
    <xf numFmtId="0" fontId="0" fillId="0" borderId="3" xfId="0" applyBorder="1"/>
    <xf numFmtId="0" fontId="0" fillId="0" borderId="4" xfId="0" applyBorder="1"/>
    <xf numFmtId="0" fontId="0" fillId="0" borderId="8" xfId="0" applyBorder="1"/>
    <xf numFmtId="0" fontId="0" fillId="0" borderId="9" xfId="0" applyBorder="1"/>
    <xf numFmtId="0" fontId="3" fillId="0" borderId="7" xfId="0" applyFont="1" applyBorder="1"/>
    <xf numFmtId="0" fontId="3" fillId="0" borderId="2" xfId="0" applyFont="1" applyBorder="1"/>
    <xf numFmtId="0" fontId="3" fillId="0" borderId="3" xfId="0" applyFont="1" applyBorder="1"/>
    <xf numFmtId="0" fontId="3" fillId="0" borderId="4" xfId="0" applyFont="1" applyBorder="1"/>
    <xf numFmtId="0" fontId="2" fillId="0" borderId="6" xfId="0" applyFont="1" applyBorder="1"/>
    <xf numFmtId="0" fontId="3" fillId="0" borderId="8" xfId="0" applyFont="1" applyBorder="1"/>
    <xf numFmtId="0" fontId="3" fillId="0" borderId="2" xfId="0" applyFont="1" applyFill="1" applyBorder="1"/>
    <xf numFmtId="0" fontId="3" fillId="0" borderId="7" xfId="0" applyFont="1" applyFill="1" applyBorder="1"/>
    <xf numFmtId="4" fontId="8" fillId="0" borderId="11" xfId="0" applyNumberFormat="1" applyFont="1" applyFill="1" applyBorder="1"/>
    <xf numFmtId="4" fontId="3" fillId="0" borderId="11" xfId="0" applyNumberFormat="1" applyFont="1" applyFill="1" applyBorder="1"/>
    <xf numFmtId="0" fontId="3" fillId="3" borderId="15" xfId="0" applyFont="1" applyFill="1" applyBorder="1"/>
    <xf numFmtId="4" fontId="3" fillId="0" borderId="0" xfId="0" applyNumberFormat="1" applyFont="1"/>
    <xf numFmtId="0" fontId="12" fillId="3" borderId="0" xfId="0" applyFont="1" applyFill="1"/>
    <xf numFmtId="0" fontId="2" fillId="0" borderId="0" xfId="0" applyFont="1"/>
    <xf numFmtId="0" fontId="18" fillId="0" borderId="0" xfId="0" applyFont="1"/>
    <xf numFmtId="0" fontId="15" fillId="0" borderId="0" xfId="0" applyFont="1"/>
    <xf numFmtId="4" fontId="1" fillId="0" borderId="1" xfId="0" applyNumberFormat="1" applyFont="1" applyBorder="1"/>
    <xf numFmtId="0" fontId="10" fillId="3" borderId="11" xfId="0" applyFont="1" applyFill="1" applyBorder="1"/>
    <xf numFmtId="4" fontId="1" fillId="0" borderId="11" xfId="0" applyNumberFormat="1" applyFont="1" applyBorder="1"/>
    <xf numFmtId="4" fontId="20" fillId="0" borderId="11" xfId="0" applyNumberFormat="1" applyFont="1" applyBorder="1"/>
    <xf numFmtId="4" fontId="22" fillId="3" borderId="11" xfId="0" applyNumberFormat="1" applyFont="1" applyFill="1" applyBorder="1"/>
    <xf numFmtId="0" fontId="23" fillId="3" borderId="12" xfId="0" applyFont="1" applyFill="1" applyBorder="1"/>
    <xf numFmtId="0" fontId="20" fillId="0" borderId="1" xfId="0" applyFont="1" applyBorder="1"/>
    <xf numFmtId="0" fontId="10" fillId="3" borderId="14" xfId="0" applyFont="1" applyFill="1" applyBorder="1"/>
    <xf numFmtId="0" fontId="10" fillId="3" borderId="1" xfId="0" applyFont="1" applyFill="1" applyBorder="1"/>
    <xf numFmtId="0" fontId="2" fillId="0" borderId="13" xfId="0" applyFont="1" applyBorder="1"/>
    <xf numFmtId="0" fontId="2" fillId="0" borderId="14" xfId="0" applyFont="1" applyBorder="1"/>
    <xf numFmtId="0" fontId="12" fillId="3" borderId="1" xfId="0" applyFont="1" applyFill="1" applyBorder="1"/>
    <xf numFmtId="0" fontId="15" fillId="0" borderId="13" xfId="0" applyFont="1" applyBorder="1"/>
    <xf numFmtId="0" fontId="10" fillId="3" borderId="7" xfId="0" applyFont="1" applyFill="1" applyBorder="1"/>
    <xf numFmtId="0" fontId="10" fillId="3" borderId="8" xfId="0" applyFont="1" applyFill="1" applyBorder="1"/>
    <xf numFmtId="0" fontId="15" fillId="0" borderId="1" xfId="0" applyFont="1" applyBorder="1"/>
    <xf numFmtId="4" fontId="1" fillId="2" borderId="1" xfId="0" applyNumberFormat="1" applyFont="1" applyFill="1" applyBorder="1"/>
    <xf numFmtId="0" fontId="10" fillId="3" borderId="3" xfId="0" applyFont="1" applyFill="1" applyBorder="1"/>
    <xf numFmtId="0" fontId="15" fillId="0" borderId="11" xfId="0" applyFont="1" applyBorder="1"/>
    <xf numFmtId="0" fontId="2" fillId="0" borderId="1" xfId="0" applyFont="1" applyBorder="1"/>
    <xf numFmtId="4" fontId="3" fillId="0" borderId="0" xfId="0" applyNumberFormat="1" applyFont="1" applyBorder="1"/>
    <xf numFmtId="4" fontId="3" fillId="0" borderId="6" xfId="0" applyNumberFormat="1" applyFont="1" applyBorder="1"/>
    <xf numFmtId="4" fontId="3" fillId="0" borderId="14" xfId="0" applyNumberFormat="1" applyFont="1" applyBorder="1"/>
    <xf numFmtId="0" fontId="3" fillId="0" borderId="1" xfId="0" applyFont="1" applyBorder="1"/>
    <xf numFmtId="4" fontId="10" fillId="3" borderId="1" xfId="0" applyNumberFormat="1" applyFont="1" applyFill="1" applyBorder="1"/>
    <xf numFmtId="4" fontId="3" fillId="0" borderId="11" xfId="0" applyNumberFormat="1" applyFont="1" applyBorder="1"/>
    <xf numFmtId="4" fontId="3" fillId="3" borderId="14" xfId="0" applyNumberFormat="1" applyFont="1" applyFill="1" applyBorder="1"/>
    <xf numFmtId="0" fontId="8" fillId="0" borderId="1" xfId="0" applyFont="1" applyFill="1" applyBorder="1"/>
    <xf numFmtId="4" fontId="3" fillId="3" borderId="1" xfId="0" applyNumberFormat="1" applyFont="1" applyFill="1" applyBorder="1"/>
    <xf numFmtId="0" fontId="3" fillId="0" borderId="14" xfId="0" applyFont="1" applyBorder="1"/>
    <xf numFmtId="0" fontId="3" fillId="0" borderId="12" xfId="0" applyFont="1" applyBorder="1"/>
    <xf numFmtId="0" fontId="3" fillId="0" borderId="10" xfId="0" applyFont="1" applyBorder="1"/>
    <xf numFmtId="0" fontId="3" fillId="0" borderId="0" xfId="0" quotePrefix="1" applyFont="1"/>
    <xf numFmtId="0" fontId="24" fillId="0" borderId="0" xfId="0" applyFont="1"/>
    <xf numFmtId="0" fontId="7" fillId="0" borderId="0" xfId="0" applyFont="1" applyAlignment="1">
      <alignment horizontal="left"/>
    </xf>
    <xf numFmtId="0" fontId="15" fillId="0" borderId="0" xfId="0" applyFont="1" applyFill="1" applyBorder="1"/>
    <xf numFmtId="0" fontId="15" fillId="0" borderId="1" xfId="0" applyFont="1" applyFill="1" applyBorder="1"/>
    <xf numFmtId="0" fontId="15" fillId="0" borderId="11" xfId="0" applyFont="1" applyFill="1" applyBorder="1"/>
    <xf numFmtId="0" fontId="3" fillId="0" borderId="0" xfId="0" applyFont="1" applyAlignment="1">
      <alignment horizontal="left" vertical="center" indent="1"/>
    </xf>
    <xf numFmtId="0" fontId="28" fillId="0" borderId="0" xfId="0" applyFont="1" applyFill="1"/>
    <xf numFmtId="0" fontId="1" fillId="0" borderId="5" xfId="0" applyFont="1" applyBorder="1"/>
    <xf numFmtId="0" fontId="1" fillId="0" borderId="7" xfId="0" applyFont="1" applyBorder="1"/>
    <xf numFmtId="0" fontId="3" fillId="0" borderId="9" xfId="0" applyFont="1" applyBorder="1"/>
    <xf numFmtId="0" fontId="3" fillId="0" borderId="6" xfId="0" applyFont="1" applyBorder="1" applyProtection="1">
      <protection locked="0"/>
    </xf>
    <xf numFmtId="0" fontId="1" fillId="0" borderId="0" xfId="0" applyFont="1" applyBorder="1" applyProtection="1">
      <protection locked="0"/>
    </xf>
    <xf numFmtId="0" fontId="3" fillId="0" borderId="0" xfId="0" applyFont="1" applyProtection="1">
      <protection locked="0"/>
    </xf>
    <xf numFmtId="4" fontId="8" fillId="2" borderId="1" xfId="0" applyNumberFormat="1" applyFont="1" applyFill="1" applyBorder="1" applyProtection="1">
      <protection locked="0"/>
    </xf>
    <xf numFmtId="4" fontId="8" fillId="2" borderId="11" xfId="0" applyNumberFormat="1" applyFont="1" applyFill="1" applyBorder="1" applyProtection="1">
      <protection locked="0"/>
    </xf>
    <xf numFmtId="4" fontId="3" fillId="2" borderId="1" xfId="0" applyNumberFormat="1" applyFont="1" applyFill="1" applyBorder="1" applyProtection="1">
      <protection locked="0"/>
    </xf>
    <xf numFmtId="4" fontId="3" fillId="2" borderId="11" xfId="0" applyNumberFormat="1" applyFont="1" applyFill="1" applyBorder="1" applyProtection="1">
      <protection locked="0"/>
    </xf>
    <xf numFmtId="4" fontId="3" fillId="2" borderId="9" xfId="0" applyNumberFormat="1" applyFont="1" applyFill="1" applyBorder="1" applyProtection="1">
      <protection locked="0"/>
    </xf>
    <xf numFmtId="4" fontId="8" fillId="2" borderId="12" xfId="0" applyNumberFormat="1" applyFont="1" applyFill="1" applyBorder="1" applyProtection="1">
      <protection locked="0"/>
    </xf>
    <xf numFmtId="4" fontId="3" fillId="2" borderId="12" xfId="0" applyNumberFormat="1" applyFont="1" applyFill="1" applyBorder="1" applyProtection="1">
      <protection locked="0"/>
    </xf>
    <xf numFmtId="0" fontId="3" fillId="2" borderId="5" xfId="0" applyFont="1" applyFill="1" applyBorder="1" applyProtection="1">
      <protection locked="0"/>
    </xf>
    <xf numFmtId="0" fontId="3" fillId="2" borderId="0" xfId="0" applyFont="1" applyFill="1" applyBorder="1" applyProtection="1">
      <protection locked="0"/>
    </xf>
    <xf numFmtId="0" fontId="3" fillId="2" borderId="6" xfId="0" applyFont="1" applyFill="1" applyBorder="1" applyProtection="1">
      <protection locked="0"/>
    </xf>
    <xf numFmtId="0" fontId="3" fillId="2" borderId="7" xfId="0" applyFont="1" applyFill="1" applyBorder="1" applyProtection="1">
      <protection locked="0"/>
    </xf>
    <xf numFmtId="0" fontId="3" fillId="2" borderId="8" xfId="0" applyFont="1" applyFill="1" applyBorder="1" applyProtection="1">
      <protection locked="0"/>
    </xf>
    <xf numFmtId="0" fontId="3" fillId="2" borderId="9" xfId="0" applyFont="1" applyFill="1" applyBorder="1" applyProtection="1">
      <protection locked="0"/>
    </xf>
    <xf numFmtId="4" fontId="10" fillId="3" borderId="1" xfId="0" applyNumberFormat="1" applyFont="1" applyFill="1" applyBorder="1" applyProtection="1">
      <protection hidden="1"/>
    </xf>
    <xf numFmtId="2" fontId="2" fillId="0" borderId="1" xfId="0" applyNumberFormat="1" applyFont="1" applyBorder="1" applyAlignment="1" applyProtection="1">
      <alignment horizontal="center"/>
      <protection hidden="1"/>
    </xf>
    <xf numFmtId="0" fontId="12" fillId="3" borderId="14" xfId="0" applyFont="1" applyFill="1" applyBorder="1" applyProtection="1">
      <protection hidden="1"/>
    </xf>
    <xf numFmtId="4" fontId="10" fillId="3" borderId="14" xfId="0" applyNumberFormat="1" applyFont="1" applyFill="1" applyBorder="1" applyProtection="1">
      <protection hidden="1"/>
    </xf>
    <xf numFmtId="0" fontId="0" fillId="0" borderId="0" xfId="0" applyProtection="1">
      <protection locked="0"/>
    </xf>
    <xf numFmtId="4" fontId="8" fillId="0" borderId="1" xfId="0" applyNumberFormat="1" applyFont="1" applyFill="1" applyBorder="1" applyProtection="1">
      <protection hidden="1"/>
    </xf>
    <xf numFmtId="4" fontId="3" fillId="0" borderId="1" xfId="0" applyNumberFormat="1" applyFont="1" applyFill="1" applyBorder="1" applyProtection="1">
      <protection hidden="1"/>
    </xf>
    <xf numFmtId="4" fontId="10" fillId="3" borderId="12" xfId="0" applyNumberFormat="1" applyFont="1" applyFill="1" applyBorder="1" applyProtection="1">
      <protection hidden="1"/>
    </xf>
    <xf numFmtId="4" fontId="8" fillId="0" borderId="11" xfId="0" applyNumberFormat="1" applyFont="1" applyFill="1" applyBorder="1" applyProtection="1">
      <protection hidden="1"/>
    </xf>
    <xf numFmtId="4" fontId="3" fillId="0" borderId="11" xfId="0" applyNumberFormat="1" applyFont="1" applyFill="1" applyBorder="1" applyProtection="1">
      <protection hidden="1"/>
    </xf>
    <xf numFmtId="4" fontId="3" fillId="2" borderId="6" xfId="0" applyNumberFormat="1" applyFont="1" applyFill="1" applyBorder="1" applyProtection="1">
      <protection locked="0"/>
    </xf>
    <xf numFmtId="0" fontId="3" fillId="2" borderId="1" xfId="0" applyFont="1" applyFill="1" applyBorder="1" applyProtection="1">
      <protection locked="0"/>
    </xf>
    <xf numFmtId="0" fontId="3" fillId="2" borderId="2" xfId="0" applyFont="1" applyFill="1" applyBorder="1" applyProtection="1">
      <protection locked="0"/>
    </xf>
    <xf numFmtId="0" fontId="3" fillId="2" borderId="3" xfId="0" applyFont="1" applyFill="1" applyBorder="1" applyProtection="1">
      <protection locked="0"/>
    </xf>
    <xf numFmtId="0" fontId="3" fillId="2" borderId="4" xfId="0" applyFont="1" applyFill="1" applyBorder="1" applyProtection="1">
      <protection locked="0"/>
    </xf>
    <xf numFmtId="10" fontId="10" fillId="3" borderId="1" xfId="0" applyNumberFormat="1" applyFont="1" applyFill="1" applyBorder="1" applyProtection="1">
      <protection hidden="1"/>
    </xf>
    <xf numFmtId="4" fontId="3" fillId="0" borderId="1" xfId="0" applyNumberFormat="1" applyFont="1" applyBorder="1" applyProtection="1">
      <protection hidden="1"/>
    </xf>
    <xf numFmtId="4" fontId="1" fillId="0" borderId="1" xfId="0" applyNumberFormat="1" applyFont="1" applyBorder="1" applyProtection="1">
      <protection hidden="1"/>
    </xf>
    <xf numFmtId="4" fontId="23" fillId="3" borderId="12" xfId="0" applyNumberFormat="1" applyFont="1" applyFill="1" applyBorder="1" applyProtection="1">
      <protection hidden="1"/>
    </xf>
    <xf numFmtId="4" fontId="22" fillId="3" borderId="12" xfId="0" applyNumberFormat="1" applyFont="1" applyFill="1" applyBorder="1" applyProtection="1">
      <protection hidden="1"/>
    </xf>
    <xf numFmtId="4" fontId="20" fillId="0" borderId="11" xfId="0" applyNumberFormat="1" applyFont="1" applyBorder="1" applyProtection="1">
      <protection hidden="1"/>
    </xf>
    <xf numFmtId="4" fontId="22" fillId="3" borderId="11" xfId="0" applyNumberFormat="1" applyFont="1" applyFill="1" applyBorder="1" applyProtection="1">
      <protection hidden="1"/>
    </xf>
    <xf numFmtId="4" fontId="21" fillId="3" borderId="12" xfId="0" applyNumberFormat="1" applyFont="1" applyFill="1" applyBorder="1" applyProtection="1">
      <protection hidden="1"/>
    </xf>
    <xf numFmtId="4" fontId="1" fillId="0" borderId="11" xfId="0" applyNumberFormat="1" applyFont="1" applyBorder="1" applyProtection="1">
      <protection hidden="1"/>
    </xf>
    <xf numFmtId="4" fontId="1" fillId="0" borderId="1" xfId="0" applyNumberFormat="1" applyFont="1" applyFill="1" applyBorder="1" applyProtection="1">
      <protection hidden="1"/>
    </xf>
    <xf numFmtId="4" fontId="1" fillId="2" borderId="1" xfId="0" applyNumberFormat="1" applyFont="1" applyFill="1" applyBorder="1" applyProtection="1">
      <protection locked="0"/>
    </xf>
    <xf numFmtId="9" fontId="19" fillId="2" borderId="13" xfId="0" applyNumberFormat="1" applyFont="1" applyFill="1" applyBorder="1" applyProtection="1">
      <protection locked="0"/>
    </xf>
    <xf numFmtId="9" fontId="19" fillId="2" borderId="1" xfId="0" applyNumberFormat="1" applyFont="1" applyFill="1" applyBorder="1" applyProtection="1">
      <protection locked="0"/>
    </xf>
    <xf numFmtId="4" fontId="1" fillId="0" borderId="1" xfId="0" applyNumberFormat="1" applyFont="1" applyBorder="1" applyProtection="1">
      <protection locked="0" hidden="1"/>
    </xf>
    <xf numFmtId="4" fontId="3" fillId="2" borderId="1" xfId="0" applyNumberFormat="1" applyFont="1" applyFill="1" applyBorder="1" applyProtection="1"/>
    <xf numFmtId="4" fontId="3" fillId="2" borderId="12" xfId="0" applyNumberFormat="1" applyFont="1" applyFill="1" applyBorder="1" applyProtection="1"/>
    <xf numFmtId="4" fontId="1" fillId="2" borderId="1" xfId="0" applyNumberFormat="1" applyFont="1" applyFill="1" applyBorder="1" applyProtection="1"/>
    <xf numFmtId="9" fontId="19" fillId="2" borderId="13" xfId="0" applyNumberFormat="1" applyFont="1" applyFill="1" applyBorder="1" applyProtection="1"/>
    <xf numFmtId="9" fontId="19" fillId="2" borderId="1" xfId="0" applyNumberFormat="1" applyFont="1" applyFill="1" applyBorder="1" applyProtection="1"/>
    <xf numFmtId="4" fontId="1" fillId="2" borderId="1" xfId="0" applyNumberFormat="1" applyFont="1" applyFill="1" applyBorder="1" applyProtection="1">
      <protection locked="0" hidden="1"/>
    </xf>
    <xf numFmtId="0" fontId="2" fillId="0" borderId="0" xfId="0" applyFont="1" applyAlignment="1">
      <alignment horizontal="center"/>
    </xf>
    <xf numFmtId="0" fontId="7" fillId="0" borderId="0" xfId="0" applyFont="1" applyAlignment="1">
      <alignment horizontal="center"/>
    </xf>
    <xf numFmtId="0" fontId="10" fillId="3" borderId="8" xfId="0" applyFont="1" applyFill="1" applyBorder="1" applyAlignment="1">
      <alignment horizontal="center"/>
    </xf>
    <xf numFmtId="0" fontId="18" fillId="0" borderId="0" xfId="0" applyFont="1" applyAlignment="1">
      <alignment horizontal="center"/>
    </xf>
    <xf numFmtId="0" fontId="10" fillId="3" borderId="13" xfId="0" applyFont="1" applyFill="1" applyBorder="1" applyAlignment="1">
      <alignment horizontal="center"/>
    </xf>
    <xf numFmtId="0" fontId="10" fillId="3" borderId="14" xfId="0" applyFont="1" applyFill="1" applyBorder="1" applyAlignment="1">
      <alignment horizontal="center"/>
    </xf>
    <xf numFmtId="0" fontId="10" fillId="3" borderId="15" xfId="0" applyFont="1" applyFill="1" applyBorder="1" applyAlignment="1">
      <alignment horizontal="center"/>
    </xf>
    <xf numFmtId="0" fontId="18" fillId="0" borderId="8" xfId="0" applyFont="1" applyBorder="1" applyAlignment="1">
      <alignment horizontal="center"/>
    </xf>
    <xf numFmtId="0" fontId="0" fillId="0" borderId="0" xfId="0" applyAlignment="1">
      <alignment horizontal="left" vertical="center" inden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590550</xdr:colOff>
      <xdr:row>0</xdr:row>
      <xdr:rowOff>28575</xdr:rowOff>
    </xdr:from>
    <xdr:to>
      <xdr:col>8</xdr:col>
      <xdr:colOff>529196</xdr:colOff>
      <xdr:row>1</xdr:row>
      <xdr:rowOff>57150</xdr:rowOff>
    </xdr:to>
    <xdr:pic>
      <xdr:nvPicPr>
        <xdr:cNvPr id="9" name="Afbeelding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48150" y="28575"/>
          <a:ext cx="1157846" cy="228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8</xdr:col>
      <xdr:colOff>548246</xdr:colOff>
      <xdr:row>1</xdr:row>
      <xdr:rowOff>28575</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7200" y="0"/>
          <a:ext cx="1157846" cy="228600"/>
        </a:xfrm>
        <a:prstGeom prst="rect">
          <a:avLst/>
        </a:prstGeom>
      </xdr:spPr>
    </xdr:pic>
    <xdr:clientData/>
  </xdr:twoCellAnchor>
  <xdr:twoCellAnchor editAs="oneCell">
    <xdr:from>
      <xdr:col>7</xdr:col>
      <xdr:colOff>0</xdr:colOff>
      <xdr:row>48</xdr:row>
      <xdr:rowOff>0</xdr:rowOff>
    </xdr:from>
    <xdr:to>
      <xdr:col>8</xdr:col>
      <xdr:colOff>548246</xdr:colOff>
      <xdr:row>49</xdr:row>
      <xdr:rowOff>28575</xdr:rowOff>
    </xdr:to>
    <xdr:pic>
      <xdr:nvPicPr>
        <xdr:cNvPr id="5" name="Afbeelding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7200" y="9601200"/>
          <a:ext cx="1157846" cy="228600"/>
        </a:xfrm>
        <a:prstGeom prst="rect">
          <a:avLst/>
        </a:prstGeom>
      </xdr:spPr>
    </xdr:pic>
    <xdr:clientData/>
  </xdr:twoCellAnchor>
  <xdr:twoCellAnchor editAs="oneCell">
    <xdr:from>
      <xdr:col>7</xdr:col>
      <xdr:colOff>0</xdr:colOff>
      <xdr:row>96</xdr:row>
      <xdr:rowOff>0</xdr:rowOff>
    </xdr:from>
    <xdr:to>
      <xdr:col>8</xdr:col>
      <xdr:colOff>548246</xdr:colOff>
      <xdr:row>97</xdr:row>
      <xdr:rowOff>28575</xdr:rowOff>
    </xdr:to>
    <xdr:pic>
      <xdr:nvPicPr>
        <xdr:cNvPr id="7" name="Afbeelding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7200" y="19202400"/>
          <a:ext cx="1157846" cy="228600"/>
        </a:xfrm>
        <a:prstGeom prst="rect">
          <a:avLst/>
        </a:prstGeom>
      </xdr:spPr>
    </xdr:pic>
    <xdr:clientData/>
  </xdr:twoCellAnchor>
  <xdr:twoCellAnchor editAs="oneCell">
    <xdr:from>
      <xdr:col>7</xdr:col>
      <xdr:colOff>0</xdr:colOff>
      <xdr:row>144</xdr:row>
      <xdr:rowOff>0</xdr:rowOff>
    </xdr:from>
    <xdr:to>
      <xdr:col>8</xdr:col>
      <xdr:colOff>548246</xdr:colOff>
      <xdr:row>145</xdr:row>
      <xdr:rowOff>28575</xdr:rowOff>
    </xdr:to>
    <xdr:pic>
      <xdr:nvPicPr>
        <xdr:cNvPr id="8" name="Afbeelding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7200" y="28803600"/>
          <a:ext cx="1157846" cy="228600"/>
        </a:xfrm>
        <a:prstGeom prst="rect">
          <a:avLst/>
        </a:prstGeom>
      </xdr:spPr>
    </xdr:pic>
    <xdr:clientData/>
  </xdr:twoCellAnchor>
  <xdr:twoCellAnchor editAs="oneCell">
    <xdr:from>
      <xdr:col>7</xdr:col>
      <xdr:colOff>0</xdr:colOff>
      <xdr:row>192</xdr:row>
      <xdr:rowOff>0</xdr:rowOff>
    </xdr:from>
    <xdr:to>
      <xdr:col>8</xdr:col>
      <xdr:colOff>548246</xdr:colOff>
      <xdr:row>193</xdr:row>
      <xdr:rowOff>28575</xdr:rowOff>
    </xdr:to>
    <xdr:pic>
      <xdr:nvPicPr>
        <xdr:cNvPr id="9" name="Afbeelding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7200" y="38404800"/>
          <a:ext cx="1157846" cy="228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371475</xdr:colOff>
      <xdr:row>0</xdr:row>
      <xdr:rowOff>0</xdr:rowOff>
    </xdr:from>
    <xdr:to>
      <xdr:col>4</xdr:col>
      <xdr:colOff>919721</xdr:colOff>
      <xdr:row>1</xdr:row>
      <xdr:rowOff>28575</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0"/>
          <a:ext cx="1157846" cy="228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76200</xdr:colOff>
      <xdr:row>0</xdr:row>
      <xdr:rowOff>9525</xdr:rowOff>
    </xdr:from>
    <xdr:to>
      <xdr:col>4</xdr:col>
      <xdr:colOff>624446</xdr:colOff>
      <xdr:row>1</xdr:row>
      <xdr:rowOff>38100</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0575" y="9525"/>
          <a:ext cx="1157846" cy="228600"/>
        </a:xfrm>
        <a:prstGeom prst="rect">
          <a:avLst/>
        </a:prstGeom>
      </xdr:spPr>
    </xdr:pic>
    <xdr:clientData/>
  </xdr:twoCellAnchor>
  <xdr:twoCellAnchor editAs="oneCell">
    <xdr:from>
      <xdr:col>3</xdr:col>
      <xdr:colOff>95250</xdr:colOff>
      <xdr:row>47</xdr:row>
      <xdr:rowOff>0</xdr:rowOff>
    </xdr:from>
    <xdr:to>
      <xdr:col>4</xdr:col>
      <xdr:colOff>643496</xdr:colOff>
      <xdr:row>48</xdr:row>
      <xdr:rowOff>28575</xdr:rowOff>
    </xdr:to>
    <xdr:pic>
      <xdr:nvPicPr>
        <xdr:cNvPr id="4" name="Afbeelding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19625" y="9458325"/>
          <a:ext cx="1157846" cy="228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266700</xdr:colOff>
      <xdr:row>0</xdr:row>
      <xdr:rowOff>9525</xdr:rowOff>
    </xdr:from>
    <xdr:to>
      <xdr:col>6</xdr:col>
      <xdr:colOff>576821</xdr:colOff>
      <xdr:row>1</xdr:row>
      <xdr:rowOff>38100</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9525"/>
          <a:ext cx="1157846" cy="228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723900</xdr:colOff>
      <xdr:row>0</xdr:row>
      <xdr:rowOff>0</xdr:rowOff>
    </xdr:from>
    <xdr:to>
      <xdr:col>5</xdr:col>
      <xdr:colOff>862571</xdr:colOff>
      <xdr:row>1</xdr:row>
      <xdr:rowOff>28575</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14925" y="0"/>
          <a:ext cx="1157846" cy="228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704850</xdr:colOff>
      <xdr:row>0</xdr:row>
      <xdr:rowOff>0</xdr:rowOff>
    </xdr:from>
    <xdr:to>
      <xdr:col>5</xdr:col>
      <xdr:colOff>824471</xdr:colOff>
      <xdr:row>1</xdr:row>
      <xdr:rowOff>28575</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0625" y="0"/>
          <a:ext cx="1157846" cy="228600"/>
        </a:xfrm>
        <a:prstGeom prst="rect">
          <a:avLst/>
        </a:prstGeom>
      </xdr:spPr>
    </xdr:pic>
    <xdr:clientData/>
  </xdr:twoCellAnchor>
  <xdr:twoCellAnchor editAs="oneCell">
    <xdr:from>
      <xdr:col>3</xdr:col>
      <xdr:colOff>704850</xdr:colOff>
      <xdr:row>47</xdr:row>
      <xdr:rowOff>19050</xdr:rowOff>
    </xdr:from>
    <xdr:to>
      <xdr:col>5</xdr:col>
      <xdr:colOff>824471</xdr:colOff>
      <xdr:row>48</xdr:row>
      <xdr:rowOff>47625</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0625" y="9496425"/>
          <a:ext cx="1157846" cy="228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676275</xdr:colOff>
      <xdr:row>0</xdr:row>
      <xdr:rowOff>9525</xdr:rowOff>
    </xdr:from>
    <xdr:to>
      <xdr:col>5</xdr:col>
      <xdr:colOff>795896</xdr:colOff>
      <xdr:row>1</xdr:row>
      <xdr:rowOff>38100</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72050" y="9525"/>
          <a:ext cx="1157846" cy="228600"/>
        </a:xfrm>
        <a:prstGeom prst="rect">
          <a:avLst/>
        </a:prstGeom>
      </xdr:spPr>
    </xdr:pic>
    <xdr:clientData/>
  </xdr:twoCellAnchor>
  <xdr:twoCellAnchor editAs="oneCell">
    <xdr:from>
      <xdr:col>3</xdr:col>
      <xdr:colOff>704850</xdr:colOff>
      <xdr:row>46</xdr:row>
      <xdr:rowOff>190500</xdr:rowOff>
    </xdr:from>
    <xdr:to>
      <xdr:col>5</xdr:col>
      <xdr:colOff>824471</xdr:colOff>
      <xdr:row>48</xdr:row>
      <xdr:rowOff>19050</xdr:rowOff>
    </xdr:to>
    <xdr:pic>
      <xdr:nvPicPr>
        <xdr:cNvPr id="4" name="Afbeelding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0625" y="9544050"/>
          <a:ext cx="1157846" cy="2286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0</xdr:colOff>
      <xdr:row>0</xdr:row>
      <xdr:rowOff>0</xdr:rowOff>
    </xdr:from>
    <xdr:to>
      <xdr:col>14</xdr:col>
      <xdr:colOff>567296</xdr:colOff>
      <xdr:row>1</xdr:row>
      <xdr:rowOff>57150</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43900" y="0"/>
          <a:ext cx="1157846" cy="228600"/>
        </a:xfrm>
        <a:prstGeom prst="rect">
          <a:avLst/>
        </a:prstGeom>
      </xdr:spPr>
    </xdr:pic>
    <xdr:clientData/>
  </xdr:twoCellAnchor>
  <xdr:twoCellAnchor editAs="oneCell">
    <xdr:from>
      <xdr:col>13</xdr:col>
      <xdr:colOff>0</xdr:colOff>
      <xdr:row>42</xdr:row>
      <xdr:rowOff>0</xdr:rowOff>
    </xdr:from>
    <xdr:to>
      <xdr:col>14</xdr:col>
      <xdr:colOff>567296</xdr:colOff>
      <xdr:row>43</xdr:row>
      <xdr:rowOff>57150</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43900" y="7448550"/>
          <a:ext cx="1157846" cy="228600"/>
        </a:xfrm>
        <a:prstGeom prst="rect">
          <a:avLst/>
        </a:prstGeom>
      </xdr:spPr>
    </xdr:pic>
    <xdr:clientData/>
  </xdr:twoCellAnchor>
  <xdr:twoCellAnchor editAs="oneCell">
    <xdr:from>
      <xdr:col>13</xdr:col>
      <xdr:colOff>0</xdr:colOff>
      <xdr:row>84</xdr:row>
      <xdr:rowOff>0</xdr:rowOff>
    </xdr:from>
    <xdr:to>
      <xdr:col>14</xdr:col>
      <xdr:colOff>567296</xdr:colOff>
      <xdr:row>85</xdr:row>
      <xdr:rowOff>57150</xdr:rowOff>
    </xdr:to>
    <xdr:pic>
      <xdr:nvPicPr>
        <xdr:cNvPr id="5" name="Afbeelding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43900" y="14897100"/>
          <a:ext cx="1157846" cy="228600"/>
        </a:xfrm>
        <a:prstGeom prst="rect">
          <a:avLst/>
        </a:prstGeom>
      </xdr:spPr>
    </xdr:pic>
    <xdr:clientData/>
  </xdr:twoCellAnchor>
  <xdr:twoCellAnchor editAs="oneCell">
    <xdr:from>
      <xdr:col>13</xdr:col>
      <xdr:colOff>0</xdr:colOff>
      <xdr:row>127</xdr:row>
      <xdr:rowOff>0</xdr:rowOff>
    </xdr:from>
    <xdr:to>
      <xdr:col>14</xdr:col>
      <xdr:colOff>567296</xdr:colOff>
      <xdr:row>128</xdr:row>
      <xdr:rowOff>57150</xdr:rowOff>
    </xdr:to>
    <xdr:pic>
      <xdr:nvPicPr>
        <xdr:cNvPr id="7" name="Afbeelding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43900" y="22269450"/>
          <a:ext cx="1157846" cy="2286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6"/>
  <sheetViews>
    <sheetView tabSelected="1" workbookViewId="0">
      <selection activeCell="H17" sqref="H17"/>
    </sheetView>
  </sheetViews>
  <sheetFormatPr defaultRowHeight="15.75" x14ac:dyDescent="0.25"/>
  <cols>
    <col min="1" max="8" width="9.140625" style="1"/>
    <col min="9" max="9" width="9.42578125" style="1" customWidth="1"/>
    <col min="10" max="16384" width="9.140625" style="1"/>
  </cols>
  <sheetData>
    <row r="2" spans="1:1" ht="20.25" x14ac:dyDescent="0.3">
      <c r="A2" s="2" t="s">
        <v>0</v>
      </c>
    </row>
    <row r="4" spans="1:1" x14ac:dyDescent="0.25">
      <c r="A4" s="1" t="s">
        <v>460</v>
      </c>
    </row>
    <row r="5" spans="1:1" x14ac:dyDescent="0.25">
      <c r="A5" s="1" t="s">
        <v>3</v>
      </c>
    </row>
    <row r="6" spans="1:1" x14ac:dyDescent="0.25">
      <c r="A6" s="1" t="s">
        <v>1</v>
      </c>
    </row>
    <row r="7" spans="1:1" x14ac:dyDescent="0.25">
      <c r="A7" s="1" t="s">
        <v>4</v>
      </c>
    </row>
    <row r="8" spans="1:1" x14ac:dyDescent="0.25">
      <c r="A8" s="1" t="s">
        <v>5</v>
      </c>
    </row>
    <row r="9" spans="1:1" x14ac:dyDescent="0.25">
      <c r="A9" s="1" t="s">
        <v>461</v>
      </c>
    </row>
    <row r="10" spans="1:1" x14ac:dyDescent="0.25">
      <c r="A10" s="1" t="s">
        <v>2</v>
      </c>
    </row>
    <row r="12" spans="1:1" x14ac:dyDescent="0.25">
      <c r="A12" s="3" t="s">
        <v>6</v>
      </c>
    </row>
    <row r="13" spans="1:1" x14ac:dyDescent="0.25">
      <c r="A13" s="1" t="s">
        <v>7</v>
      </c>
    </row>
    <row r="14" spans="1:1" x14ac:dyDescent="0.25">
      <c r="A14" s="1" t="s">
        <v>8</v>
      </c>
    </row>
    <row r="15" spans="1:1" x14ac:dyDescent="0.25">
      <c r="A15" s="1" t="s">
        <v>9</v>
      </c>
    </row>
    <row r="16" spans="1:1" x14ac:dyDescent="0.25">
      <c r="A16" s="1" t="s">
        <v>10</v>
      </c>
    </row>
    <row r="17" spans="1:1" x14ac:dyDescent="0.25">
      <c r="A17" s="1" t="s">
        <v>11</v>
      </c>
    </row>
    <row r="19" spans="1:1" x14ac:dyDescent="0.25">
      <c r="A19" s="3" t="s">
        <v>17</v>
      </c>
    </row>
    <row r="20" spans="1:1" x14ac:dyDescent="0.25">
      <c r="A20" s="1" t="s">
        <v>14</v>
      </c>
    </row>
    <row r="21" spans="1:1" x14ac:dyDescent="0.25">
      <c r="A21" s="1" t="s">
        <v>15</v>
      </c>
    </row>
    <row r="22" spans="1:1" x14ac:dyDescent="0.25">
      <c r="A22" s="1" t="s">
        <v>462</v>
      </c>
    </row>
    <row r="23" spans="1:1" x14ac:dyDescent="0.25">
      <c r="A23" s="1" t="s">
        <v>16</v>
      </c>
    </row>
    <row r="25" spans="1:1" x14ac:dyDescent="0.25">
      <c r="A25" s="1" t="s">
        <v>12</v>
      </c>
    </row>
    <row r="27" spans="1:1" x14ac:dyDescent="0.25">
      <c r="A27" s="1" t="s">
        <v>520</v>
      </c>
    </row>
    <row r="28" spans="1:1" x14ac:dyDescent="0.25">
      <c r="A28" s="1" t="s">
        <v>521</v>
      </c>
    </row>
    <row r="29" spans="1:1" x14ac:dyDescent="0.25">
      <c r="A29" s="1" t="s">
        <v>519</v>
      </c>
    </row>
    <row r="30" spans="1:1" x14ac:dyDescent="0.25">
      <c r="A30" s="1" t="s">
        <v>518</v>
      </c>
    </row>
    <row r="32" spans="1:1" x14ac:dyDescent="0.25">
      <c r="A32" s="156"/>
    </row>
    <row r="35" spans="1:4" x14ac:dyDescent="0.25">
      <c r="D35" s="4"/>
    </row>
    <row r="38" spans="1:4" x14ac:dyDescent="0.25">
      <c r="A38" s="3" t="s">
        <v>24</v>
      </c>
    </row>
    <row r="39" spans="1:4" x14ac:dyDescent="0.25">
      <c r="A39" s="1" t="s">
        <v>13</v>
      </c>
    </row>
    <row r="40" spans="1:4" x14ac:dyDescent="0.25">
      <c r="A40" s="1" t="s">
        <v>18</v>
      </c>
    </row>
    <row r="41" spans="1:4" x14ac:dyDescent="0.25">
      <c r="A41" s="1" t="s">
        <v>19</v>
      </c>
    </row>
    <row r="42" spans="1:4" x14ac:dyDescent="0.25">
      <c r="A42" s="1" t="s">
        <v>20</v>
      </c>
    </row>
    <row r="43" spans="1:4" x14ac:dyDescent="0.25">
      <c r="A43" s="1" t="s">
        <v>21</v>
      </c>
    </row>
    <row r="44" spans="1:4" x14ac:dyDescent="0.25">
      <c r="A44" s="1" t="s">
        <v>22</v>
      </c>
    </row>
    <row r="45" spans="1:4" x14ac:dyDescent="0.25">
      <c r="A45" s="1" t="s">
        <v>23</v>
      </c>
    </row>
    <row r="46" spans="1:4" x14ac:dyDescent="0.25">
      <c r="A46" s="1" t="s">
        <v>25</v>
      </c>
    </row>
  </sheetData>
  <sheetProtection password="DC55" sheet="1" objects="1" scenarios="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24"/>
  <sheetViews>
    <sheetView topLeftCell="A130" workbookViewId="0">
      <selection activeCell="K140" sqref="K140"/>
    </sheetView>
  </sheetViews>
  <sheetFormatPr defaultRowHeight="15.75" x14ac:dyDescent="0.25"/>
  <cols>
    <col min="1" max="16384" width="9.140625" style="17"/>
  </cols>
  <sheetData>
    <row r="1" spans="1:1" x14ac:dyDescent="0.25">
      <c r="A1" s="93" t="s">
        <v>24</v>
      </c>
    </row>
    <row r="3" spans="1:1" x14ac:dyDescent="0.25">
      <c r="A3" s="18" t="s">
        <v>0</v>
      </c>
    </row>
    <row r="5" spans="1:1" x14ac:dyDescent="0.25">
      <c r="A5" s="17" t="s">
        <v>290</v>
      </c>
    </row>
    <row r="6" spans="1:1" x14ac:dyDescent="0.25">
      <c r="A6" s="17" t="s">
        <v>291</v>
      </c>
    </row>
    <row r="7" spans="1:1" x14ac:dyDescent="0.25">
      <c r="A7" s="17" t="s">
        <v>292</v>
      </c>
    </row>
    <row r="8" spans="1:1" x14ac:dyDescent="0.25">
      <c r="A8" s="17" t="s">
        <v>463</v>
      </c>
    </row>
    <row r="9" spans="1:1" x14ac:dyDescent="0.25">
      <c r="A9" s="17" t="s">
        <v>465</v>
      </c>
    </row>
    <row r="10" spans="1:1" x14ac:dyDescent="0.25">
      <c r="A10" s="17" t="s">
        <v>464</v>
      </c>
    </row>
    <row r="11" spans="1:1" x14ac:dyDescent="0.25">
      <c r="A11" s="17" t="s">
        <v>293</v>
      </c>
    </row>
    <row r="13" spans="1:1" x14ac:dyDescent="0.25">
      <c r="A13" s="18" t="s">
        <v>26</v>
      </c>
    </row>
    <row r="14" spans="1:1" x14ac:dyDescent="0.25">
      <c r="A14" s="17" t="s">
        <v>294</v>
      </c>
    </row>
    <row r="15" spans="1:1" x14ac:dyDescent="0.25">
      <c r="A15" s="17" t="s">
        <v>295</v>
      </c>
    </row>
    <row r="16" spans="1:1" x14ac:dyDescent="0.25">
      <c r="A16" s="17" t="s">
        <v>296</v>
      </c>
    </row>
    <row r="17" spans="1:1" x14ac:dyDescent="0.25">
      <c r="A17" s="17" t="s">
        <v>297</v>
      </c>
    </row>
    <row r="18" spans="1:1" x14ac:dyDescent="0.25">
      <c r="A18" s="17" t="s">
        <v>298</v>
      </c>
    </row>
    <row r="19" spans="1:1" x14ac:dyDescent="0.25">
      <c r="A19" s="17" t="s">
        <v>299</v>
      </c>
    </row>
    <row r="20" spans="1:1" x14ac:dyDescent="0.25">
      <c r="A20" s="17" t="s">
        <v>467</v>
      </c>
    </row>
    <row r="21" spans="1:1" x14ac:dyDescent="0.25">
      <c r="A21" s="17" t="s">
        <v>466</v>
      </c>
    </row>
    <row r="22" spans="1:1" x14ac:dyDescent="0.25">
      <c r="A22" s="17" t="s">
        <v>300</v>
      </c>
    </row>
    <row r="23" spans="1:1" x14ac:dyDescent="0.25">
      <c r="A23" s="17" t="s">
        <v>301</v>
      </c>
    </row>
    <row r="24" spans="1:1" x14ac:dyDescent="0.25">
      <c r="A24" s="17" t="s">
        <v>302</v>
      </c>
    </row>
    <row r="25" spans="1:1" x14ac:dyDescent="0.25">
      <c r="A25" s="17" t="s">
        <v>303</v>
      </c>
    </row>
    <row r="26" spans="1:1" x14ac:dyDescent="0.25">
      <c r="A26" s="17" t="s">
        <v>304</v>
      </c>
    </row>
    <row r="27" spans="1:1" x14ac:dyDescent="0.25">
      <c r="A27" s="17" t="s">
        <v>305</v>
      </c>
    </row>
    <row r="28" spans="1:1" x14ac:dyDescent="0.25">
      <c r="A28" s="17" t="s">
        <v>306</v>
      </c>
    </row>
    <row r="29" spans="1:1" x14ac:dyDescent="0.25">
      <c r="A29" s="17" t="s">
        <v>307</v>
      </c>
    </row>
    <row r="30" spans="1:1" x14ac:dyDescent="0.25">
      <c r="A30" s="17" t="s">
        <v>308</v>
      </c>
    </row>
    <row r="31" spans="1:1" x14ac:dyDescent="0.25">
      <c r="A31" s="17" t="s">
        <v>309</v>
      </c>
    </row>
    <row r="32" spans="1:1" x14ac:dyDescent="0.25">
      <c r="A32" s="17" t="s">
        <v>310</v>
      </c>
    </row>
    <row r="34" spans="1:11" x14ac:dyDescent="0.25">
      <c r="A34" s="17" t="s">
        <v>311</v>
      </c>
    </row>
    <row r="35" spans="1:11" x14ac:dyDescent="0.25">
      <c r="A35" s="17" t="s">
        <v>312</v>
      </c>
    </row>
    <row r="36" spans="1:11" x14ac:dyDescent="0.25">
      <c r="A36" s="86" t="s">
        <v>313</v>
      </c>
    </row>
    <row r="37" spans="1:11" x14ac:dyDescent="0.25">
      <c r="A37" s="86" t="s">
        <v>316</v>
      </c>
    </row>
    <row r="38" spans="1:11" x14ac:dyDescent="0.25">
      <c r="A38" s="86" t="s">
        <v>314</v>
      </c>
    </row>
    <row r="39" spans="1:11" x14ac:dyDescent="0.25">
      <c r="A39" s="86" t="s">
        <v>315</v>
      </c>
      <c r="K39" s="21"/>
    </row>
    <row r="40" spans="1:11" x14ac:dyDescent="0.25">
      <c r="K40" s="21"/>
    </row>
    <row r="41" spans="1:11" x14ac:dyDescent="0.25">
      <c r="A41" s="17" t="s">
        <v>317</v>
      </c>
      <c r="K41" s="21"/>
    </row>
    <row r="42" spans="1:11" x14ac:dyDescent="0.25">
      <c r="A42" s="17" t="s">
        <v>318</v>
      </c>
      <c r="K42" s="21"/>
    </row>
    <row r="43" spans="1:11" x14ac:dyDescent="0.25">
      <c r="K43" s="21"/>
    </row>
    <row r="44" spans="1:11" x14ac:dyDescent="0.25">
      <c r="A44" s="87" t="s">
        <v>36</v>
      </c>
      <c r="K44" s="21"/>
    </row>
    <row r="45" spans="1:11" x14ac:dyDescent="0.25">
      <c r="A45" s="17" t="s">
        <v>470</v>
      </c>
      <c r="K45" s="21"/>
    </row>
    <row r="46" spans="1:11" x14ac:dyDescent="0.25">
      <c r="A46" s="17" t="s">
        <v>469</v>
      </c>
      <c r="K46" s="21"/>
    </row>
    <row r="47" spans="1:11" x14ac:dyDescent="0.25">
      <c r="A47" s="17" t="s">
        <v>468</v>
      </c>
      <c r="K47" s="21"/>
    </row>
    <row r="48" spans="1:11" x14ac:dyDescent="0.25">
      <c r="K48" s="21"/>
    </row>
    <row r="49" spans="1:11" x14ac:dyDescent="0.25">
      <c r="A49" s="93" t="s">
        <v>24</v>
      </c>
      <c r="K49" s="21"/>
    </row>
    <row r="50" spans="1:11" x14ac:dyDescent="0.25">
      <c r="K50" s="21"/>
    </row>
    <row r="51" spans="1:11" x14ac:dyDescent="0.25">
      <c r="A51" s="87" t="s">
        <v>28</v>
      </c>
      <c r="K51" s="21"/>
    </row>
    <row r="52" spans="1:11" x14ac:dyDescent="0.25">
      <c r="A52" s="17" t="s">
        <v>319</v>
      </c>
      <c r="K52" s="21"/>
    </row>
    <row r="53" spans="1:11" x14ac:dyDescent="0.25">
      <c r="K53" s="21"/>
    </row>
    <row r="54" spans="1:11" x14ac:dyDescent="0.25">
      <c r="A54" s="87" t="s">
        <v>320</v>
      </c>
      <c r="K54" s="21"/>
    </row>
    <row r="55" spans="1:11" x14ac:dyDescent="0.25">
      <c r="A55" s="17" t="s">
        <v>321</v>
      </c>
      <c r="K55" s="21"/>
    </row>
    <row r="56" spans="1:11" x14ac:dyDescent="0.25">
      <c r="A56" s="17" t="s">
        <v>471</v>
      </c>
      <c r="K56" s="21"/>
    </row>
    <row r="57" spans="1:11" x14ac:dyDescent="0.25">
      <c r="K57" s="21"/>
    </row>
    <row r="58" spans="1:11" x14ac:dyDescent="0.25">
      <c r="A58" s="87" t="s">
        <v>322</v>
      </c>
      <c r="K58" s="21"/>
    </row>
    <row r="59" spans="1:11" x14ac:dyDescent="0.25">
      <c r="A59" s="17" t="s">
        <v>472</v>
      </c>
      <c r="K59" s="21"/>
    </row>
    <row r="60" spans="1:11" x14ac:dyDescent="0.25">
      <c r="A60" s="17" t="s">
        <v>473</v>
      </c>
    </row>
    <row r="62" spans="1:11" x14ac:dyDescent="0.25">
      <c r="A62" s="17" t="s">
        <v>349</v>
      </c>
    </row>
    <row r="63" spans="1:11" x14ac:dyDescent="0.25">
      <c r="A63" s="17" t="s">
        <v>350</v>
      </c>
    </row>
    <row r="64" spans="1:11" x14ac:dyDescent="0.25">
      <c r="A64" s="17" t="s">
        <v>351</v>
      </c>
    </row>
    <row r="65" spans="1:1" x14ac:dyDescent="0.25">
      <c r="A65" s="17" t="s">
        <v>352</v>
      </c>
    </row>
    <row r="66" spans="1:1" x14ac:dyDescent="0.25">
      <c r="A66" s="17" t="s">
        <v>353</v>
      </c>
    </row>
    <row r="67" spans="1:1" x14ac:dyDescent="0.25">
      <c r="A67" s="17" t="s">
        <v>354</v>
      </c>
    </row>
    <row r="68" spans="1:1" x14ac:dyDescent="0.25">
      <c r="A68" s="17" t="s">
        <v>355</v>
      </c>
    </row>
    <row r="70" spans="1:1" x14ac:dyDescent="0.25">
      <c r="A70" s="87" t="s">
        <v>323</v>
      </c>
    </row>
    <row r="71" spans="1:1" x14ac:dyDescent="0.25">
      <c r="A71" s="17" t="s">
        <v>324</v>
      </c>
    </row>
    <row r="72" spans="1:1" x14ac:dyDescent="0.25">
      <c r="A72" s="17" t="s">
        <v>325</v>
      </c>
    </row>
    <row r="73" spans="1:1" x14ac:dyDescent="0.25">
      <c r="A73" s="17" t="s">
        <v>326</v>
      </c>
    </row>
    <row r="74" spans="1:1" x14ac:dyDescent="0.25">
      <c r="A74" s="17" t="s">
        <v>327</v>
      </c>
    </row>
    <row r="76" spans="1:1" x14ac:dyDescent="0.25">
      <c r="A76" s="87" t="s">
        <v>38</v>
      </c>
    </row>
    <row r="77" spans="1:1" x14ac:dyDescent="0.25">
      <c r="A77" s="17" t="s">
        <v>328</v>
      </c>
    </row>
    <row r="78" spans="1:1" x14ac:dyDescent="0.25">
      <c r="A78" s="17" t="s">
        <v>329</v>
      </c>
    </row>
    <row r="79" spans="1:1" x14ac:dyDescent="0.25">
      <c r="A79" s="17" t="s">
        <v>474</v>
      </c>
    </row>
    <row r="80" spans="1:1" x14ac:dyDescent="0.25">
      <c r="A80" s="17" t="s">
        <v>475</v>
      </c>
    </row>
    <row r="81" spans="1:1" x14ac:dyDescent="0.25">
      <c r="A81" s="17" t="s">
        <v>330</v>
      </c>
    </row>
    <row r="83" spans="1:1" x14ac:dyDescent="0.25">
      <c r="A83" s="87" t="s">
        <v>334</v>
      </c>
    </row>
    <row r="84" spans="1:1" x14ac:dyDescent="0.25">
      <c r="A84" s="17" t="s">
        <v>476</v>
      </c>
    </row>
    <row r="85" spans="1:1" x14ac:dyDescent="0.25">
      <c r="A85" s="17" t="s">
        <v>333</v>
      </c>
    </row>
    <row r="86" spans="1:1" x14ac:dyDescent="0.25">
      <c r="A86" s="17" t="s">
        <v>331</v>
      </c>
    </row>
    <row r="87" spans="1:1" x14ac:dyDescent="0.25">
      <c r="A87" s="17" t="s">
        <v>332</v>
      </c>
    </row>
    <row r="89" spans="1:1" x14ac:dyDescent="0.25">
      <c r="A89" s="17" t="s">
        <v>341</v>
      </c>
    </row>
    <row r="90" spans="1:1" x14ac:dyDescent="0.25">
      <c r="A90" s="17" t="s">
        <v>342</v>
      </c>
    </row>
    <row r="92" spans="1:1" x14ac:dyDescent="0.25">
      <c r="A92" s="17" t="s">
        <v>343</v>
      </c>
    </row>
    <row r="93" spans="1:1" x14ac:dyDescent="0.25">
      <c r="A93" s="17" t="s">
        <v>344</v>
      </c>
    </row>
    <row r="95" spans="1:1" x14ac:dyDescent="0.25">
      <c r="A95" s="17" t="s">
        <v>345</v>
      </c>
    </row>
    <row r="96" spans="1:1" x14ac:dyDescent="0.25">
      <c r="A96" s="17" t="s">
        <v>346</v>
      </c>
    </row>
    <row r="97" spans="1:1" x14ac:dyDescent="0.25">
      <c r="A97" s="93" t="s">
        <v>24</v>
      </c>
    </row>
    <row r="99" spans="1:1" x14ac:dyDescent="0.25">
      <c r="A99" s="17" t="s">
        <v>477</v>
      </c>
    </row>
    <row r="100" spans="1:1" x14ac:dyDescent="0.25">
      <c r="A100" s="17" t="s">
        <v>347</v>
      </c>
    </row>
    <row r="101" spans="1:1" x14ac:dyDescent="0.25">
      <c r="A101" s="17" t="s">
        <v>348</v>
      </c>
    </row>
    <row r="103" spans="1:1" x14ac:dyDescent="0.25">
      <c r="A103" s="87" t="s">
        <v>41</v>
      </c>
    </row>
    <row r="104" spans="1:1" x14ac:dyDescent="0.25">
      <c r="A104" s="17" t="s">
        <v>335</v>
      </c>
    </row>
    <row r="106" spans="1:1" x14ac:dyDescent="0.25">
      <c r="A106" s="87" t="s">
        <v>42</v>
      </c>
    </row>
    <row r="107" spans="1:1" x14ac:dyDescent="0.25">
      <c r="A107" s="17" t="s">
        <v>478</v>
      </c>
    </row>
    <row r="108" spans="1:1" x14ac:dyDescent="0.25">
      <c r="A108" s="17" t="s">
        <v>336</v>
      </c>
    </row>
    <row r="110" spans="1:1" x14ac:dyDescent="0.25">
      <c r="A110" s="87" t="s">
        <v>43</v>
      </c>
    </row>
    <row r="111" spans="1:1" x14ac:dyDescent="0.25">
      <c r="A111" s="17" t="s">
        <v>337</v>
      </c>
    </row>
    <row r="112" spans="1:1" x14ac:dyDescent="0.25">
      <c r="A112" s="17" t="s">
        <v>338</v>
      </c>
    </row>
    <row r="114" spans="1:1" x14ac:dyDescent="0.25">
      <c r="A114" s="87" t="s">
        <v>339</v>
      </c>
    </row>
    <row r="115" spans="1:1" x14ac:dyDescent="0.25">
      <c r="A115" s="17" t="s">
        <v>340</v>
      </c>
    </row>
    <row r="118" spans="1:1" x14ac:dyDescent="0.25">
      <c r="A118" s="18" t="s">
        <v>63</v>
      </c>
    </row>
    <row r="119" spans="1:1" x14ac:dyDescent="0.25">
      <c r="A119" s="17" t="s">
        <v>479</v>
      </c>
    </row>
    <row r="120" spans="1:1" x14ac:dyDescent="0.25">
      <c r="A120" s="17" t="s">
        <v>356</v>
      </c>
    </row>
    <row r="121" spans="1:1" x14ac:dyDescent="0.25">
      <c r="A121" s="17" t="s">
        <v>358</v>
      </c>
    </row>
    <row r="122" spans="1:1" x14ac:dyDescent="0.25">
      <c r="A122" s="17" t="s">
        <v>357</v>
      </c>
    </row>
    <row r="123" spans="1:1" x14ac:dyDescent="0.25">
      <c r="A123" s="17" t="s">
        <v>480</v>
      </c>
    </row>
    <row r="124" spans="1:1" x14ac:dyDescent="0.25">
      <c r="A124" s="17" t="s">
        <v>359</v>
      </c>
    </row>
    <row r="125" spans="1:1" x14ac:dyDescent="0.25">
      <c r="A125" s="17" t="s">
        <v>360</v>
      </c>
    </row>
    <row r="127" spans="1:1" x14ac:dyDescent="0.25">
      <c r="A127" s="87" t="s">
        <v>68</v>
      </c>
    </row>
    <row r="128" spans="1:1" x14ac:dyDescent="0.25">
      <c r="A128" s="17" t="s">
        <v>361</v>
      </c>
    </row>
    <row r="129" spans="1:1" x14ac:dyDescent="0.25">
      <c r="A129" s="17" t="s">
        <v>481</v>
      </c>
    </row>
    <row r="131" spans="1:1" x14ac:dyDescent="0.25">
      <c r="A131" s="87" t="s">
        <v>260</v>
      </c>
    </row>
    <row r="132" spans="1:1" x14ac:dyDescent="0.25">
      <c r="A132" s="17" t="s">
        <v>482</v>
      </c>
    </row>
    <row r="133" spans="1:1" x14ac:dyDescent="0.25">
      <c r="A133" s="17" t="s">
        <v>362</v>
      </c>
    </row>
    <row r="135" spans="1:1" x14ac:dyDescent="0.25">
      <c r="A135" s="87" t="s">
        <v>124</v>
      </c>
    </row>
    <row r="136" spans="1:1" x14ac:dyDescent="0.25">
      <c r="A136" s="17" t="s">
        <v>363</v>
      </c>
    </row>
    <row r="137" spans="1:1" x14ac:dyDescent="0.25">
      <c r="A137" s="17" t="s">
        <v>364</v>
      </c>
    </row>
    <row r="138" spans="1:1" x14ac:dyDescent="0.25">
      <c r="A138" s="17" t="s">
        <v>365</v>
      </c>
    </row>
    <row r="139" spans="1:1" x14ac:dyDescent="0.25">
      <c r="A139" s="17" t="s">
        <v>366</v>
      </c>
    </row>
    <row r="140" spans="1:1" x14ac:dyDescent="0.25">
      <c r="A140" s="17" t="s">
        <v>367</v>
      </c>
    </row>
    <row r="141" spans="1:1" x14ac:dyDescent="0.25">
      <c r="A141" s="17" t="s">
        <v>368</v>
      </c>
    </row>
    <row r="145" spans="1:1" x14ac:dyDescent="0.25">
      <c r="A145" s="93" t="s">
        <v>24</v>
      </c>
    </row>
    <row r="147" spans="1:1" x14ac:dyDescent="0.25">
      <c r="A147" s="18" t="s">
        <v>216</v>
      </c>
    </row>
    <row r="148" spans="1:1" x14ac:dyDescent="0.25">
      <c r="A148" s="17" t="s">
        <v>370</v>
      </c>
    </row>
    <row r="149" spans="1:1" x14ac:dyDescent="0.25">
      <c r="A149" s="17" t="s">
        <v>371</v>
      </c>
    </row>
    <row r="150" spans="1:1" x14ac:dyDescent="0.25">
      <c r="A150" s="17" t="s">
        <v>372</v>
      </c>
    </row>
    <row r="151" spans="1:1" x14ac:dyDescent="0.25">
      <c r="A151" s="17" t="s">
        <v>373</v>
      </c>
    </row>
    <row r="152" spans="1:1" x14ac:dyDescent="0.25">
      <c r="A152" s="17" t="s">
        <v>374</v>
      </c>
    </row>
    <row r="154" spans="1:1" x14ac:dyDescent="0.25">
      <c r="A154" s="17" t="s">
        <v>375</v>
      </c>
    </row>
    <row r="155" spans="1:1" x14ac:dyDescent="0.25">
      <c r="A155" s="17" t="s">
        <v>376</v>
      </c>
    </row>
    <row r="156" spans="1:1" x14ac:dyDescent="0.25">
      <c r="A156" s="86" t="s">
        <v>377</v>
      </c>
    </row>
    <row r="157" spans="1:1" x14ac:dyDescent="0.25">
      <c r="A157" s="86" t="s">
        <v>378</v>
      </c>
    </row>
    <row r="158" spans="1:1" x14ac:dyDescent="0.25">
      <c r="A158" s="86" t="s">
        <v>379</v>
      </c>
    </row>
    <row r="159" spans="1:1" x14ac:dyDescent="0.25">
      <c r="A159" s="86" t="s">
        <v>380</v>
      </c>
    </row>
    <row r="160" spans="1:1" x14ac:dyDescent="0.25">
      <c r="A160" s="86" t="s">
        <v>381</v>
      </c>
    </row>
    <row r="162" spans="1:1" x14ac:dyDescent="0.25">
      <c r="A162" s="87" t="s">
        <v>219</v>
      </c>
    </row>
    <row r="163" spans="1:1" x14ac:dyDescent="0.25">
      <c r="A163" s="17" t="s">
        <v>382</v>
      </c>
    </row>
    <row r="164" spans="1:1" x14ac:dyDescent="0.25">
      <c r="A164" s="17" t="s">
        <v>383</v>
      </c>
    </row>
    <row r="166" spans="1:1" x14ac:dyDescent="0.25">
      <c r="A166" s="87" t="s">
        <v>384</v>
      </c>
    </row>
    <row r="167" spans="1:1" x14ac:dyDescent="0.25">
      <c r="A167" s="17" t="s">
        <v>385</v>
      </c>
    </row>
    <row r="169" spans="1:1" x14ac:dyDescent="0.25">
      <c r="A169" s="87" t="s">
        <v>227</v>
      </c>
    </row>
    <row r="170" spans="1:1" x14ac:dyDescent="0.25">
      <c r="A170" s="17" t="s">
        <v>386</v>
      </c>
    </row>
    <row r="171" spans="1:1" x14ac:dyDescent="0.25">
      <c r="A171" s="17" t="s">
        <v>387</v>
      </c>
    </row>
    <row r="172" spans="1:1" x14ac:dyDescent="0.25">
      <c r="A172" s="17" t="s">
        <v>388</v>
      </c>
    </row>
    <row r="174" spans="1:1" x14ac:dyDescent="0.25">
      <c r="A174" s="17" t="s">
        <v>389</v>
      </c>
    </row>
    <row r="175" spans="1:1" x14ac:dyDescent="0.25">
      <c r="A175" s="17" t="s">
        <v>390</v>
      </c>
    </row>
    <row r="176" spans="1:1" x14ac:dyDescent="0.25">
      <c r="A176" s="17" t="s">
        <v>391</v>
      </c>
    </row>
    <row r="178" spans="1:1" x14ac:dyDescent="0.25">
      <c r="A178" s="87" t="s">
        <v>392</v>
      </c>
    </row>
    <row r="179" spans="1:1" x14ac:dyDescent="0.25">
      <c r="A179" s="17" t="s">
        <v>393</v>
      </c>
    </row>
    <row r="180" spans="1:1" x14ac:dyDescent="0.25">
      <c r="A180" s="17" t="s">
        <v>483</v>
      </c>
    </row>
    <row r="182" spans="1:1" x14ac:dyDescent="0.25">
      <c r="A182" s="87" t="s">
        <v>394</v>
      </c>
    </row>
    <row r="183" spans="1:1" x14ac:dyDescent="0.25">
      <c r="A183" s="17" t="s">
        <v>484</v>
      </c>
    </row>
    <row r="184" spans="1:1" x14ac:dyDescent="0.25">
      <c r="A184" s="17" t="s">
        <v>395</v>
      </c>
    </row>
    <row r="186" spans="1:1" x14ac:dyDescent="0.25">
      <c r="A186" s="87" t="s">
        <v>396</v>
      </c>
    </row>
    <row r="187" spans="1:1" x14ac:dyDescent="0.25">
      <c r="A187" s="17" t="s">
        <v>397</v>
      </c>
    </row>
    <row r="188" spans="1:1" x14ac:dyDescent="0.25">
      <c r="A188" s="17" t="s">
        <v>398</v>
      </c>
    </row>
    <row r="190" spans="1:1" x14ac:dyDescent="0.25">
      <c r="A190" s="87" t="s">
        <v>399</v>
      </c>
    </row>
    <row r="191" spans="1:1" x14ac:dyDescent="0.25">
      <c r="A191" s="17" t="s">
        <v>400</v>
      </c>
    </row>
    <row r="193" spans="1:1" x14ac:dyDescent="0.25">
      <c r="A193" s="93" t="s">
        <v>24</v>
      </c>
    </row>
    <row r="195" spans="1:1" x14ac:dyDescent="0.25">
      <c r="A195" s="87" t="s">
        <v>401</v>
      </c>
    </row>
    <row r="196" spans="1:1" x14ac:dyDescent="0.25">
      <c r="A196" s="17" t="s">
        <v>402</v>
      </c>
    </row>
    <row r="197" spans="1:1" x14ac:dyDescent="0.25">
      <c r="A197" s="17" t="s">
        <v>403</v>
      </c>
    </row>
    <row r="200" spans="1:1" x14ac:dyDescent="0.25">
      <c r="A200" s="18" t="s">
        <v>257</v>
      </c>
    </row>
    <row r="201" spans="1:1" x14ac:dyDescent="0.25">
      <c r="A201" s="17" t="s">
        <v>404</v>
      </c>
    </row>
    <row r="202" spans="1:1" x14ac:dyDescent="0.25">
      <c r="A202" s="17" t="s">
        <v>405</v>
      </c>
    </row>
    <row r="204" spans="1:1" x14ac:dyDescent="0.25">
      <c r="A204" s="17" t="s">
        <v>406</v>
      </c>
    </row>
    <row r="205" spans="1:1" x14ac:dyDescent="0.25">
      <c r="A205" s="17" t="s">
        <v>485</v>
      </c>
    </row>
    <row r="206" spans="1:1" x14ac:dyDescent="0.25">
      <c r="A206" s="17" t="s">
        <v>407</v>
      </c>
    </row>
    <row r="207" spans="1:1" x14ac:dyDescent="0.25">
      <c r="A207" s="17" t="s">
        <v>408</v>
      </c>
    </row>
    <row r="208" spans="1:1" x14ac:dyDescent="0.25">
      <c r="A208" s="17" t="s">
        <v>409</v>
      </c>
    </row>
    <row r="209" spans="1:1" x14ac:dyDescent="0.25">
      <c r="A209" s="17" t="s">
        <v>410</v>
      </c>
    </row>
    <row r="210" spans="1:1" x14ac:dyDescent="0.25">
      <c r="A210" s="17" t="s">
        <v>486</v>
      </c>
    </row>
    <row r="211" spans="1:1" x14ac:dyDescent="0.25">
      <c r="A211" s="17" t="s">
        <v>487</v>
      </c>
    </row>
    <row r="212" spans="1:1" x14ac:dyDescent="0.25">
      <c r="A212" s="17" t="s">
        <v>411</v>
      </c>
    </row>
    <row r="213" spans="1:1" x14ac:dyDescent="0.25">
      <c r="A213" s="17" t="s">
        <v>412</v>
      </c>
    </row>
    <row r="215" spans="1:1" x14ac:dyDescent="0.25">
      <c r="A215" s="87" t="s">
        <v>413</v>
      </c>
    </row>
    <row r="216" spans="1:1" x14ac:dyDescent="0.25">
      <c r="A216" s="17" t="s">
        <v>414</v>
      </c>
    </row>
    <row r="217" spans="1:1" x14ac:dyDescent="0.25">
      <c r="A217" s="17" t="s">
        <v>415</v>
      </c>
    </row>
    <row r="220" spans="1:1" x14ac:dyDescent="0.25">
      <c r="A220" s="18" t="s">
        <v>416</v>
      </c>
    </row>
    <row r="221" spans="1:1" x14ac:dyDescent="0.25">
      <c r="A221" s="17" t="s">
        <v>417</v>
      </c>
    </row>
    <row r="222" spans="1:1" x14ac:dyDescent="0.25">
      <c r="A222" s="17" t="s">
        <v>418</v>
      </c>
    </row>
    <row r="223" spans="1:1" x14ac:dyDescent="0.25">
      <c r="A223" s="17" t="s">
        <v>488</v>
      </c>
    </row>
    <row r="224" spans="1:1" x14ac:dyDescent="0.25">
      <c r="A224" s="17" t="s">
        <v>419</v>
      </c>
    </row>
  </sheetData>
  <sheetProtection password="DC55" sheet="1" objects="1" scenarios="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8"/>
  <sheetViews>
    <sheetView workbookViewId="0">
      <selection activeCell="B32" sqref="B32"/>
    </sheetView>
  </sheetViews>
  <sheetFormatPr defaultRowHeight="15.75" x14ac:dyDescent="0.25"/>
  <cols>
    <col min="1" max="1" width="39" style="1" customWidth="1"/>
    <col min="2" max="2" width="12.7109375" style="1" customWidth="1"/>
    <col min="3" max="4" width="9.140625" style="1"/>
    <col min="5" max="5" width="14.28515625" style="1" customWidth="1"/>
    <col min="6" max="6" width="12.5703125" style="1" customWidth="1"/>
    <col min="7" max="16384" width="9.140625" style="1"/>
  </cols>
  <sheetData>
    <row r="1" spans="1:5" x14ac:dyDescent="0.25">
      <c r="A1" s="93" t="s">
        <v>24</v>
      </c>
    </row>
    <row r="3" spans="1:5" ht="18.75" x14ac:dyDescent="0.3">
      <c r="A3" s="5" t="s">
        <v>26</v>
      </c>
    </row>
    <row r="5" spans="1:5" x14ac:dyDescent="0.25">
      <c r="A5" s="1" t="s">
        <v>78</v>
      </c>
    </row>
    <row r="6" spans="1:5" x14ac:dyDescent="0.25">
      <c r="A6" s="1" t="s">
        <v>79</v>
      </c>
    </row>
    <row r="7" spans="1:5" x14ac:dyDescent="0.25">
      <c r="A7" s="1" t="s">
        <v>80</v>
      </c>
    </row>
    <row r="9" spans="1:5" ht="18.75" x14ac:dyDescent="0.25">
      <c r="A9" s="62" t="s">
        <v>55</v>
      </c>
      <c r="B9" s="62" t="s">
        <v>34</v>
      </c>
      <c r="C9" s="31"/>
      <c r="D9" s="31"/>
      <c r="E9" s="32"/>
    </row>
    <row r="10" spans="1:5" x14ac:dyDescent="0.25">
      <c r="A10" s="77" t="s">
        <v>27</v>
      </c>
      <c r="B10" s="100">
        <v>0</v>
      </c>
      <c r="C10" s="33"/>
      <c r="D10" s="8"/>
      <c r="E10" s="97"/>
    </row>
    <row r="11" spans="1:5" x14ac:dyDescent="0.25">
      <c r="A11" s="13" t="s">
        <v>489</v>
      </c>
      <c r="B11" s="101">
        <v>0</v>
      </c>
      <c r="C11" s="33"/>
      <c r="D11" s="8"/>
      <c r="E11" s="9"/>
    </row>
    <row r="12" spans="1:5" x14ac:dyDescent="0.25">
      <c r="A12" s="77" t="s">
        <v>36</v>
      </c>
      <c r="B12" s="100">
        <v>0</v>
      </c>
      <c r="C12" s="33" t="s">
        <v>35</v>
      </c>
      <c r="D12" s="8"/>
      <c r="E12" s="9"/>
    </row>
    <row r="13" spans="1:5" x14ac:dyDescent="0.25">
      <c r="A13" s="13" t="s">
        <v>28</v>
      </c>
      <c r="B13" s="101">
        <v>0</v>
      </c>
      <c r="C13" s="33"/>
      <c r="D13" s="8"/>
      <c r="E13" s="9"/>
    </row>
    <row r="14" spans="1:5" x14ac:dyDescent="0.25">
      <c r="A14" s="77" t="s">
        <v>29</v>
      </c>
      <c r="B14" s="100">
        <v>0</v>
      </c>
      <c r="C14" s="33"/>
      <c r="D14" s="8"/>
      <c r="E14" s="9"/>
    </row>
    <row r="15" spans="1:5" x14ac:dyDescent="0.25">
      <c r="A15" s="13" t="s">
        <v>30</v>
      </c>
      <c r="B15" s="101">
        <v>0</v>
      </c>
      <c r="C15" s="33"/>
      <c r="D15" s="8"/>
      <c r="E15" s="9"/>
    </row>
    <row r="16" spans="1:5" x14ac:dyDescent="0.25">
      <c r="A16" s="77" t="s">
        <v>31</v>
      </c>
      <c r="B16" s="100">
        <v>0</v>
      </c>
      <c r="C16" s="33" t="s">
        <v>37</v>
      </c>
      <c r="D16" s="8"/>
      <c r="E16" s="9"/>
    </row>
    <row r="17" spans="1:5" ht="18.75" x14ac:dyDescent="0.25">
      <c r="A17" s="13" t="s">
        <v>48</v>
      </c>
      <c r="B17" s="101">
        <v>0</v>
      </c>
      <c r="C17" s="33"/>
      <c r="D17" s="8"/>
      <c r="E17" s="9"/>
    </row>
    <row r="18" spans="1:5" x14ac:dyDescent="0.25">
      <c r="A18" s="77" t="s">
        <v>38</v>
      </c>
      <c r="B18" s="102">
        <v>0</v>
      </c>
      <c r="C18" s="33" t="s">
        <v>47</v>
      </c>
      <c r="D18" s="8"/>
      <c r="E18" s="9"/>
    </row>
    <row r="19" spans="1:5" x14ac:dyDescent="0.25">
      <c r="A19" s="13" t="s">
        <v>32</v>
      </c>
      <c r="B19" s="101">
        <v>0</v>
      </c>
      <c r="C19" s="33"/>
      <c r="D19" s="8"/>
      <c r="E19" s="9"/>
    </row>
    <row r="20" spans="1:5" x14ac:dyDescent="0.25">
      <c r="A20" s="62" t="s">
        <v>33</v>
      </c>
      <c r="B20" s="113">
        <f>SUM(B10:B19)</f>
        <v>0</v>
      </c>
      <c r="C20" s="115"/>
      <c r="D20" s="31"/>
      <c r="E20" s="32"/>
    </row>
    <row r="21" spans="1:5" x14ac:dyDescent="0.25">
      <c r="A21" s="7"/>
      <c r="B21" s="8"/>
      <c r="C21" s="8"/>
      <c r="D21" s="8"/>
      <c r="E21" s="9"/>
    </row>
    <row r="22" spans="1:5" x14ac:dyDescent="0.25">
      <c r="A22" s="10"/>
      <c r="B22" s="11"/>
      <c r="C22" s="11"/>
      <c r="D22" s="11"/>
      <c r="E22" s="12"/>
    </row>
    <row r="23" spans="1:5" ht="18.75" x14ac:dyDescent="0.25">
      <c r="A23" s="62" t="s">
        <v>56</v>
      </c>
      <c r="B23" s="62" t="s">
        <v>34</v>
      </c>
      <c r="C23" s="31"/>
      <c r="D23" s="31"/>
      <c r="E23" s="32"/>
    </row>
    <row r="24" spans="1:5" x14ac:dyDescent="0.25">
      <c r="A24" s="13" t="s">
        <v>39</v>
      </c>
      <c r="B24" s="103">
        <v>0</v>
      </c>
      <c r="C24" s="33"/>
      <c r="D24" s="8"/>
      <c r="E24" s="9"/>
    </row>
    <row r="25" spans="1:5" x14ac:dyDescent="0.25">
      <c r="A25" s="77" t="s">
        <v>40</v>
      </c>
      <c r="B25" s="102">
        <v>0</v>
      </c>
      <c r="C25" s="98"/>
      <c r="D25" s="8"/>
      <c r="E25" s="9"/>
    </row>
    <row r="26" spans="1:5" ht="18.75" x14ac:dyDescent="0.25">
      <c r="A26" s="13" t="s">
        <v>49</v>
      </c>
      <c r="B26" s="103">
        <v>0</v>
      </c>
      <c r="C26" s="33"/>
      <c r="D26" s="8"/>
      <c r="E26" s="9"/>
    </row>
    <row r="27" spans="1:5" x14ac:dyDescent="0.25">
      <c r="A27" s="77" t="s">
        <v>42</v>
      </c>
      <c r="B27" s="102">
        <v>0</v>
      </c>
      <c r="C27" s="33" t="s">
        <v>50</v>
      </c>
      <c r="D27" s="8"/>
      <c r="E27" s="9"/>
    </row>
    <row r="28" spans="1:5" x14ac:dyDescent="0.25">
      <c r="A28" s="13" t="s">
        <v>43</v>
      </c>
      <c r="B28" s="103">
        <v>0</v>
      </c>
      <c r="C28" s="33"/>
      <c r="D28" s="8"/>
      <c r="E28" s="9"/>
    </row>
    <row r="29" spans="1:5" x14ac:dyDescent="0.25">
      <c r="A29" s="77" t="s">
        <v>44</v>
      </c>
      <c r="B29" s="102">
        <v>0</v>
      </c>
      <c r="C29" s="33"/>
      <c r="D29" s="8"/>
      <c r="E29" s="9"/>
    </row>
    <row r="30" spans="1:5" ht="18.75" x14ac:dyDescent="0.25">
      <c r="A30" s="13" t="s">
        <v>51</v>
      </c>
      <c r="B30" s="103">
        <v>0</v>
      </c>
      <c r="C30" s="33"/>
      <c r="D30" s="8"/>
      <c r="E30" s="9"/>
    </row>
    <row r="31" spans="1:5" x14ac:dyDescent="0.25">
      <c r="A31" s="77" t="s">
        <v>32</v>
      </c>
      <c r="B31" s="102">
        <v>0</v>
      </c>
      <c r="C31" s="33"/>
      <c r="D31" s="8"/>
      <c r="E31" s="9"/>
    </row>
    <row r="32" spans="1:5" x14ac:dyDescent="0.25">
      <c r="A32" s="62" t="s">
        <v>45</v>
      </c>
      <c r="B32" s="113">
        <f>SUM(B24:B31)</f>
        <v>0</v>
      </c>
      <c r="C32" s="31"/>
      <c r="D32" s="31"/>
      <c r="E32" s="32"/>
    </row>
    <row r="33" spans="1:8" x14ac:dyDescent="0.25">
      <c r="A33" s="7"/>
      <c r="B33" s="8"/>
      <c r="C33" s="8"/>
      <c r="D33" s="8"/>
      <c r="E33" s="9"/>
    </row>
    <row r="34" spans="1:8" x14ac:dyDescent="0.25">
      <c r="A34" s="7"/>
      <c r="B34" s="8"/>
      <c r="C34" s="8"/>
      <c r="D34" s="8"/>
      <c r="E34" s="9"/>
    </row>
    <row r="35" spans="1:8" x14ac:dyDescent="0.25">
      <c r="A35" s="14" t="s">
        <v>46</v>
      </c>
      <c r="B35" s="116">
        <f>B20+B32</f>
        <v>0</v>
      </c>
      <c r="C35" s="15"/>
      <c r="D35" s="15"/>
      <c r="E35" s="16"/>
    </row>
    <row r="37" spans="1:8" x14ac:dyDescent="0.25">
      <c r="A37" s="3" t="s">
        <v>52</v>
      </c>
      <c r="H37" s="99"/>
    </row>
    <row r="38" spans="1:8" x14ac:dyDescent="0.25">
      <c r="A38" s="39" t="s">
        <v>54</v>
      </c>
      <c r="B38" s="40"/>
      <c r="C38" s="40"/>
      <c r="D38" s="40"/>
      <c r="E38" s="41"/>
    </row>
    <row r="39" spans="1:8" x14ac:dyDescent="0.25">
      <c r="A39" s="94" t="s">
        <v>99</v>
      </c>
      <c r="B39" s="21"/>
      <c r="C39" s="21"/>
      <c r="D39" s="21"/>
      <c r="E39" s="22"/>
    </row>
    <row r="40" spans="1:8" x14ac:dyDescent="0.25">
      <c r="A40" s="20"/>
      <c r="B40" s="21"/>
      <c r="C40" s="21"/>
      <c r="D40" s="21"/>
      <c r="E40" s="42" t="s">
        <v>34</v>
      </c>
    </row>
    <row r="41" spans="1:8" x14ac:dyDescent="0.25">
      <c r="A41" s="38" t="s">
        <v>53</v>
      </c>
      <c r="B41" s="43"/>
      <c r="C41" s="43"/>
      <c r="D41" s="43"/>
      <c r="E41" s="104">
        <v>0</v>
      </c>
      <c r="F41" s="99"/>
    </row>
    <row r="43" spans="1:8" ht="18.75" x14ac:dyDescent="0.25">
      <c r="A43" s="1" t="s">
        <v>57</v>
      </c>
    </row>
    <row r="44" spans="1:8" ht="18.75" x14ac:dyDescent="0.25">
      <c r="A44" s="1" t="s">
        <v>58</v>
      </c>
    </row>
    <row r="45" spans="1:8" x14ac:dyDescent="0.25">
      <c r="A45" s="1" t="s">
        <v>61</v>
      </c>
    </row>
    <row r="46" spans="1:8" ht="18.75" x14ac:dyDescent="0.25">
      <c r="A46" s="1" t="s">
        <v>59</v>
      </c>
    </row>
    <row r="47" spans="1:8" ht="18.75" x14ac:dyDescent="0.25">
      <c r="A47" s="1" t="s">
        <v>60</v>
      </c>
    </row>
    <row r="48" spans="1:8" x14ac:dyDescent="0.25">
      <c r="A48" s="1" t="s">
        <v>62</v>
      </c>
    </row>
  </sheetData>
  <sheetProtection password="DC55" sheet="1" objects="1" scenarios="1"/>
  <pageMargins left="0.70866141732283472" right="0.70866141732283472" top="0.74803149606299213" bottom="0.35433070866141736"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5"/>
  <sheetViews>
    <sheetView workbookViewId="0">
      <selection activeCell="B24" sqref="B24"/>
    </sheetView>
  </sheetViews>
  <sheetFormatPr defaultRowHeight="15" x14ac:dyDescent="0.25"/>
  <cols>
    <col min="1" max="1" width="46" customWidth="1"/>
    <col min="2" max="2" width="12.7109375" customWidth="1"/>
    <col min="5" max="5" width="9.7109375" customWidth="1"/>
  </cols>
  <sheetData>
    <row r="1" spans="1:5" ht="15.75" x14ac:dyDescent="0.25">
      <c r="A1" s="93" t="s">
        <v>24</v>
      </c>
    </row>
    <row r="3" spans="1:5" ht="18.75" x14ac:dyDescent="0.3">
      <c r="A3" s="19" t="s">
        <v>63</v>
      </c>
    </row>
    <row r="4" spans="1:5" ht="15.75" x14ac:dyDescent="0.25">
      <c r="A4" s="17"/>
    </row>
    <row r="5" spans="1:5" ht="15.75" x14ac:dyDescent="0.25">
      <c r="A5" s="17" t="s">
        <v>81</v>
      </c>
    </row>
    <row r="6" spans="1:5" ht="15.75" x14ac:dyDescent="0.25">
      <c r="A6" s="17" t="s">
        <v>82</v>
      </c>
    </row>
    <row r="7" spans="1:5" ht="15.75" x14ac:dyDescent="0.25">
      <c r="A7" s="17"/>
      <c r="B7" s="17"/>
      <c r="C7" s="17"/>
      <c r="D7" s="17"/>
      <c r="E7" s="17"/>
    </row>
    <row r="8" spans="1:5" ht="15.75" x14ac:dyDescent="0.25">
      <c r="A8" s="62" t="s">
        <v>64</v>
      </c>
      <c r="B8" s="62" t="s">
        <v>34</v>
      </c>
      <c r="C8" s="31"/>
      <c r="D8" s="31"/>
      <c r="E8" s="32"/>
    </row>
    <row r="9" spans="1:5" ht="15.75" x14ac:dyDescent="0.25">
      <c r="A9" s="84" t="s">
        <v>68</v>
      </c>
      <c r="B9" s="105">
        <v>0</v>
      </c>
      <c r="C9" s="33" t="s">
        <v>75</v>
      </c>
      <c r="D9" s="21"/>
      <c r="E9" s="22"/>
    </row>
    <row r="10" spans="1:5" ht="15.75" x14ac:dyDescent="0.25">
      <c r="A10" s="27" t="s">
        <v>69</v>
      </c>
      <c r="B10" s="101">
        <v>0</v>
      </c>
      <c r="C10" s="33"/>
      <c r="D10" s="21"/>
      <c r="E10" s="22"/>
    </row>
    <row r="11" spans="1:5" ht="18.75" x14ac:dyDescent="0.25">
      <c r="A11" s="77" t="s">
        <v>76</v>
      </c>
      <c r="B11" s="100">
        <v>0</v>
      </c>
      <c r="C11" s="33"/>
      <c r="D11" s="21"/>
      <c r="E11" s="22"/>
    </row>
    <row r="12" spans="1:5" ht="15.75" x14ac:dyDescent="0.25">
      <c r="A12" s="27" t="s">
        <v>70</v>
      </c>
      <c r="B12" s="101">
        <v>0</v>
      </c>
      <c r="C12" s="33"/>
      <c r="D12" s="21"/>
      <c r="E12" s="22"/>
    </row>
    <row r="13" spans="1:5" ht="18.75" x14ac:dyDescent="0.25">
      <c r="A13" s="77" t="s">
        <v>77</v>
      </c>
      <c r="B13" s="100">
        <v>0</v>
      </c>
      <c r="C13" s="33" t="s">
        <v>71</v>
      </c>
      <c r="D13" s="21"/>
      <c r="E13" s="22"/>
    </row>
    <row r="14" spans="1:5" ht="15.75" x14ac:dyDescent="0.25">
      <c r="A14" s="27"/>
      <c r="B14" s="46"/>
      <c r="C14" s="21"/>
      <c r="D14" s="21"/>
      <c r="E14" s="22"/>
    </row>
    <row r="15" spans="1:5" ht="15.75" x14ac:dyDescent="0.25">
      <c r="A15" s="62" t="s">
        <v>65</v>
      </c>
      <c r="B15" s="113">
        <f>SUM(B9:B14)</f>
        <v>0</v>
      </c>
      <c r="C15" s="31"/>
      <c r="D15" s="31"/>
      <c r="E15" s="32"/>
    </row>
    <row r="16" spans="1:5" ht="15.75" x14ac:dyDescent="0.25">
      <c r="A16" s="20"/>
      <c r="B16" s="21"/>
      <c r="C16" s="21"/>
      <c r="D16" s="21"/>
      <c r="E16" s="22"/>
    </row>
    <row r="17" spans="1:5" ht="15.75" x14ac:dyDescent="0.25">
      <c r="A17" s="23"/>
      <c r="B17" s="24"/>
      <c r="C17" s="24"/>
      <c r="D17" s="24"/>
      <c r="E17" s="25"/>
    </row>
    <row r="18" spans="1:5" ht="18.75" x14ac:dyDescent="0.25">
      <c r="A18" s="62" t="s">
        <v>83</v>
      </c>
      <c r="B18" s="62" t="s">
        <v>34</v>
      </c>
      <c r="C18" s="31"/>
      <c r="D18" s="31"/>
      <c r="E18" s="32"/>
    </row>
    <row r="19" spans="1:5" ht="15.75" x14ac:dyDescent="0.25">
      <c r="A19" s="84" t="s">
        <v>72</v>
      </c>
      <c r="B19" s="106">
        <v>0</v>
      </c>
      <c r="C19" s="33"/>
      <c r="D19" s="21"/>
      <c r="E19" s="22"/>
    </row>
    <row r="20" spans="1:5" ht="15.75" x14ac:dyDescent="0.25">
      <c r="A20" s="27" t="s">
        <v>73</v>
      </c>
      <c r="B20" s="102">
        <v>0</v>
      </c>
      <c r="C20" s="33" t="s">
        <v>84</v>
      </c>
      <c r="D20" s="21"/>
      <c r="E20" s="22"/>
    </row>
    <row r="21" spans="1:5" ht="18.75" x14ac:dyDescent="0.25">
      <c r="A21" s="77" t="s">
        <v>105</v>
      </c>
      <c r="B21" s="102">
        <v>0</v>
      </c>
      <c r="C21" s="33"/>
      <c r="D21" s="21"/>
      <c r="E21" s="22"/>
    </row>
    <row r="22" spans="1:5" ht="18.75" x14ac:dyDescent="0.25">
      <c r="A22" s="27" t="s">
        <v>85</v>
      </c>
      <c r="B22" s="102">
        <v>0</v>
      </c>
      <c r="C22" s="33"/>
      <c r="D22" s="21"/>
      <c r="E22" s="22"/>
    </row>
    <row r="23" spans="1:5" ht="15.75" x14ac:dyDescent="0.25">
      <c r="A23" s="77" t="s">
        <v>74</v>
      </c>
      <c r="B23" s="102">
        <v>0</v>
      </c>
      <c r="C23" s="33"/>
      <c r="D23" s="21"/>
      <c r="E23" s="22"/>
    </row>
    <row r="24" spans="1:5" ht="15.75" x14ac:dyDescent="0.25">
      <c r="A24" s="27" t="s">
        <v>490</v>
      </c>
      <c r="B24" s="102">
        <v>0</v>
      </c>
      <c r="C24" s="33"/>
      <c r="D24" s="21"/>
      <c r="E24" s="22"/>
    </row>
    <row r="25" spans="1:5" ht="15.75" x14ac:dyDescent="0.25">
      <c r="A25" s="85"/>
      <c r="B25" s="47"/>
      <c r="C25" s="33"/>
      <c r="D25" s="21"/>
      <c r="E25" s="22"/>
    </row>
    <row r="26" spans="1:5" ht="15.75" x14ac:dyDescent="0.25">
      <c r="A26" s="62" t="s">
        <v>66</v>
      </c>
      <c r="B26" s="113">
        <f>SUM(B19:B25)</f>
        <v>0</v>
      </c>
      <c r="C26" s="31"/>
      <c r="D26" s="31"/>
      <c r="E26" s="32"/>
    </row>
    <row r="27" spans="1:5" ht="15.75" x14ac:dyDescent="0.25">
      <c r="A27" s="20"/>
      <c r="B27" s="21"/>
      <c r="C27" s="21"/>
      <c r="D27" s="21"/>
      <c r="E27" s="22"/>
    </row>
    <row r="28" spans="1:5" ht="15.75" x14ac:dyDescent="0.25">
      <c r="A28" s="20"/>
      <c r="B28" s="21"/>
      <c r="C28" s="21"/>
      <c r="D28" s="21"/>
      <c r="E28" s="22"/>
    </row>
    <row r="29" spans="1:5" ht="15.75" x14ac:dyDescent="0.25">
      <c r="A29" s="62" t="s">
        <v>86</v>
      </c>
      <c r="B29" s="113">
        <f>B15+B26</f>
        <v>0</v>
      </c>
      <c r="C29" s="31" t="s">
        <v>67</v>
      </c>
      <c r="D29" s="31"/>
      <c r="E29" s="32"/>
    </row>
    <row r="30" spans="1:5" ht="15.75" x14ac:dyDescent="0.25">
      <c r="A30" s="44" t="s">
        <v>87</v>
      </c>
      <c r="B30" s="34"/>
      <c r="C30" s="34"/>
      <c r="D30" s="34"/>
      <c r="E30" s="35"/>
    </row>
    <row r="31" spans="1:5" ht="15.75" x14ac:dyDescent="0.25">
      <c r="A31" s="45" t="s">
        <v>88</v>
      </c>
      <c r="B31" s="36"/>
      <c r="C31" s="36"/>
      <c r="D31" s="36"/>
      <c r="E31" s="37"/>
    </row>
    <row r="32" spans="1:5" ht="15.75" x14ac:dyDescent="0.25">
      <c r="A32" s="24"/>
    </row>
    <row r="33" spans="1:6" ht="15.75" x14ac:dyDescent="0.25">
      <c r="A33" s="18" t="s">
        <v>52</v>
      </c>
      <c r="B33" s="17"/>
      <c r="C33" s="17"/>
      <c r="D33" s="17"/>
      <c r="E33" s="17"/>
    </row>
    <row r="34" spans="1:6" ht="15.75" x14ac:dyDescent="0.25">
      <c r="A34" s="39" t="s">
        <v>89</v>
      </c>
      <c r="B34" s="40"/>
      <c r="C34" s="40"/>
      <c r="D34" s="40"/>
      <c r="E34" s="41"/>
    </row>
    <row r="35" spans="1:6" ht="15.75" x14ac:dyDescent="0.25">
      <c r="A35" s="95" t="s">
        <v>99</v>
      </c>
      <c r="B35" s="43"/>
      <c r="C35" s="43"/>
      <c r="D35" s="43"/>
      <c r="E35" s="96"/>
    </row>
    <row r="36" spans="1:6" ht="15.75" x14ac:dyDescent="0.25">
      <c r="A36" s="17"/>
      <c r="B36" s="17"/>
      <c r="C36" s="17"/>
      <c r="D36" s="17"/>
      <c r="E36" s="17"/>
    </row>
    <row r="37" spans="1:6" ht="15.75" x14ac:dyDescent="0.25">
      <c r="A37" s="39" t="s">
        <v>91</v>
      </c>
      <c r="B37" s="40"/>
      <c r="C37" s="40"/>
      <c r="D37" s="40"/>
      <c r="E37" s="41"/>
    </row>
    <row r="38" spans="1:6" ht="15.75" x14ac:dyDescent="0.25">
      <c r="A38" s="107"/>
      <c r="B38" s="108"/>
      <c r="C38" s="108"/>
      <c r="D38" s="108"/>
      <c r="E38" s="109"/>
    </row>
    <row r="39" spans="1:6" ht="15.75" x14ac:dyDescent="0.25">
      <c r="A39" s="107"/>
      <c r="B39" s="108"/>
      <c r="C39" s="108"/>
      <c r="D39" s="108"/>
      <c r="E39" s="109"/>
    </row>
    <row r="40" spans="1:6" ht="15.75" x14ac:dyDescent="0.25">
      <c r="A40" s="107"/>
      <c r="B40" s="108"/>
      <c r="C40" s="108"/>
      <c r="D40" s="108"/>
      <c r="E40" s="109"/>
    </row>
    <row r="41" spans="1:6" ht="15.75" x14ac:dyDescent="0.25">
      <c r="A41" s="110"/>
      <c r="B41" s="111"/>
      <c r="C41" s="111"/>
      <c r="D41" s="111"/>
      <c r="E41" s="112"/>
    </row>
    <row r="42" spans="1:6" ht="15.75" x14ac:dyDescent="0.25">
      <c r="A42" s="17"/>
      <c r="B42" s="17"/>
      <c r="C42" s="17"/>
      <c r="D42" s="17"/>
      <c r="E42" s="17"/>
    </row>
    <row r="43" spans="1:6" ht="15.75" x14ac:dyDescent="0.25">
      <c r="A43" s="39" t="s">
        <v>90</v>
      </c>
      <c r="B43" s="40"/>
      <c r="C43" s="40"/>
      <c r="D43" s="40"/>
      <c r="E43" s="41"/>
      <c r="F43" s="117"/>
    </row>
    <row r="44" spans="1:6" ht="15.75" x14ac:dyDescent="0.25">
      <c r="A44" s="107"/>
      <c r="B44" s="108"/>
      <c r="C44" s="108"/>
      <c r="D44" s="108"/>
      <c r="E44" s="109"/>
    </row>
    <row r="45" spans="1:6" ht="15.75" x14ac:dyDescent="0.25">
      <c r="A45" s="107"/>
      <c r="B45" s="108"/>
      <c r="C45" s="108"/>
      <c r="D45" s="108"/>
      <c r="E45" s="109"/>
    </row>
    <row r="46" spans="1:6" ht="15.75" x14ac:dyDescent="0.25">
      <c r="A46" s="107"/>
      <c r="B46" s="108"/>
      <c r="C46" s="108"/>
      <c r="D46" s="108"/>
      <c r="E46" s="109"/>
    </row>
    <row r="47" spans="1:6" ht="15.75" x14ac:dyDescent="0.25">
      <c r="A47" s="110"/>
      <c r="B47" s="111"/>
      <c r="C47" s="111"/>
      <c r="D47" s="111"/>
      <c r="E47" s="112"/>
    </row>
    <row r="48" spans="1:6" ht="15.75" x14ac:dyDescent="0.25">
      <c r="A48" s="93" t="s">
        <v>24</v>
      </c>
    </row>
    <row r="50" spans="1:5" ht="18.75" x14ac:dyDescent="0.3">
      <c r="A50" s="19" t="s">
        <v>92</v>
      </c>
    </row>
    <row r="51" spans="1:5" ht="15.75" x14ac:dyDescent="0.25">
      <c r="A51" s="17"/>
      <c r="B51" s="17"/>
      <c r="C51" s="17"/>
      <c r="D51" s="17"/>
      <c r="E51" s="17"/>
    </row>
    <row r="52" spans="1:5" ht="15.75" x14ac:dyDescent="0.25">
      <c r="A52" s="39" t="s">
        <v>93</v>
      </c>
      <c r="B52" s="40"/>
      <c r="C52" s="40"/>
      <c r="D52" s="40"/>
      <c r="E52" s="41"/>
    </row>
    <row r="53" spans="1:5" ht="15.75" x14ac:dyDescent="0.25">
      <c r="A53" s="38" t="s">
        <v>94</v>
      </c>
      <c r="B53" s="114" t="e">
        <f>B15/B29*100%</f>
        <v>#DIV/0!</v>
      </c>
      <c r="C53" s="43"/>
      <c r="D53" s="43"/>
      <c r="E53" s="96"/>
    </row>
    <row r="54" spans="1:5" ht="15.75" x14ac:dyDescent="0.25">
      <c r="A54" s="17"/>
      <c r="B54" s="17"/>
      <c r="C54" s="17"/>
      <c r="D54" s="17"/>
      <c r="E54" s="17"/>
    </row>
    <row r="55" spans="1:5" ht="15.75" x14ac:dyDescent="0.25">
      <c r="A55" s="39" t="s">
        <v>95</v>
      </c>
      <c r="B55" s="40"/>
      <c r="C55" s="40"/>
      <c r="D55" s="40"/>
      <c r="E55" s="41"/>
    </row>
    <row r="56" spans="1:5" ht="15.75" x14ac:dyDescent="0.25">
      <c r="A56" s="94" t="s">
        <v>99</v>
      </c>
      <c r="B56" s="21"/>
      <c r="C56" s="21"/>
      <c r="D56" s="21"/>
      <c r="E56" s="22"/>
    </row>
    <row r="57" spans="1:5" ht="15.75" x14ac:dyDescent="0.25">
      <c r="A57" s="38" t="s">
        <v>96</v>
      </c>
      <c r="B57" s="43"/>
      <c r="C57" s="43"/>
      <c r="D57" s="43"/>
      <c r="E57" s="96"/>
    </row>
    <row r="58" spans="1:5" ht="15.75" x14ac:dyDescent="0.25">
      <c r="A58" s="17"/>
      <c r="B58" s="17"/>
      <c r="C58" s="17"/>
      <c r="D58" s="17"/>
      <c r="E58" s="17"/>
    </row>
    <row r="59" spans="1:5" ht="15.75" x14ac:dyDescent="0.25">
      <c r="A59" s="39" t="s">
        <v>97</v>
      </c>
      <c r="B59" s="40"/>
      <c r="C59" s="40"/>
      <c r="D59" s="40"/>
      <c r="E59" s="41"/>
    </row>
    <row r="60" spans="1:5" ht="15.75" x14ac:dyDescent="0.25">
      <c r="A60" s="20" t="s">
        <v>98</v>
      </c>
      <c r="B60" s="21"/>
      <c r="C60" s="21"/>
      <c r="D60" s="21"/>
      <c r="E60" s="22"/>
    </row>
    <row r="61" spans="1:5" ht="15.75" x14ac:dyDescent="0.25">
      <c r="A61" s="95" t="s">
        <v>99</v>
      </c>
      <c r="B61" s="43"/>
      <c r="C61" s="43"/>
      <c r="D61" s="43"/>
      <c r="E61" s="96"/>
    </row>
    <row r="62" spans="1:5" ht="15.75" x14ac:dyDescent="0.25">
      <c r="A62" s="17"/>
      <c r="B62" s="17"/>
      <c r="C62" s="17"/>
      <c r="D62" s="17"/>
      <c r="E62" s="17"/>
    </row>
    <row r="63" spans="1:5" ht="15.75" x14ac:dyDescent="0.25">
      <c r="A63" s="39" t="s">
        <v>101</v>
      </c>
      <c r="B63" s="40"/>
      <c r="C63" s="40"/>
      <c r="D63" s="40"/>
      <c r="E63" s="41"/>
    </row>
    <row r="64" spans="1:5" ht="15.75" x14ac:dyDescent="0.25">
      <c r="A64" s="20" t="s">
        <v>100</v>
      </c>
      <c r="B64" s="21"/>
      <c r="C64" s="21"/>
      <c r="D64" s="21"/>
      <c r="E64" s="22"/>
    </row>
    <row r="65" spans="1:5" ht="15.75" x14ac:dyDescent="0.25">
      <c r="A65" s="95" t="s">
        <v>99</v>
      </c>
      <c r="B65" s="43"/>
      <c r="C65" s="43"/>
      <c r="D65" s="43"/>
      <c r="E65" s="96"/>
    </row>
    <row r="66" spans="1:5" ht="15.75" x14ac:dyDescent="0.25">
      <c r="A66" s="17"/>
      <c r="B66" s="17"/>
      <c r="C66" s="17"/>
      <c r="D66" s="17"/>
      <c r="E66" s="17"/>
    </row>
    <row r="67" spans="1:5" ht="15.75" x14ac:dyDescent="0.25">
      <c r="A67" s="17"/>
      <c r="B67" s="17"/>
      <c r="C67" s="17"/>
      <c r="D67" s="17"/>
      <c r="E67" s="17"/>
    </row>
    <row r="68" spans="1:5" ht="18.75" x14ac:dyDescent="0.25">
      <c r="A68" s="17" t="s">
        <v>102</v>
      </c>
      <c r="B68" s="17"/>
      <c r="C68" s="17"/>
      <c r="D68" s="17"/>
      <c r="E68" s="17"/>
    </row>
    <row r="69" spans="1:5" ht="15.75" x14ac:dyDescent="0.25">
      <c r="A69" s="17" t="s">
        <v>491</v>
      </c>
      <c r="B69" s="17"/>
      <c r="C69" s="17"/>
      <c r="D69" s="17"/>
      <c r="E69" s="17"/>
    </row>
    <row r="70" spans="1:5" ht="18.75" x14ac:dyDescent="0.25">
      <c r="A70" s="17" t="s">
        <v>103</v>
      </c>
      <c r="B70" s="17"/>
      <c r="C70" s="17"/>
      <c r="D70" s="17"/>
      <c r="E70" s="17"/>
    </row>
    <row r="71" spans="1:5" ht="15.75" x14ac:dyDescent="0.25">
      <c r="A71" s="17" t="s">
        <v>492</v>
      </c>
      <c r="B71" s="17"/>
      <c r="C71" s="17"/>
      <c r="D71" s="17"/>
      <c r="E71" s="17"/>
    </row>
    <row r="72" spans="1:5" ht="18.75" x14ac:dyDescent="0.25">
      <c r="A72" s="17" t="s">
        <v>104</v>
      </c>
      <c r="B72" s="17"/>
      <c r="C72" s="17"/>
      <c r="D72" s="17"/>
      <c r="E72" s="17"/>
    </row>
    <row r="73" spans="1:5" ht="15.75" x14ac:dyDescent="0.25">
      <c r="A73" s="17" t="s">
        <v>493</v>
      </c>
      <c r="B73" s="17"/>
      <c r="C73" s="17"/>
      <c r="D73" s="17"/>
      <c r="E73" s="17"/>
    </row>
    <row r="74" spans="1:5" ht="18.75" x14ac:dyDescent="0.25">
      <c r="A74" s="17" t="s">
        <v>108</v>
      </c>
      <c r="B74" s="17"/>
      <c r="C74" s="17"/>
      <c r="D74" s="17"/>
      <c r="E74" s="17"/>
    </row>
    <row r="75" spans="1:5" ht="15.75" x14ac:dyDescent="0.25">
      <c r="A75" s="17" t="s">
        <v>106</v>
      </c>
      <c r="B75" s="17"/>
      <c r="C75" s="17"/>
      <c r="D75" s="17"/>
      <c r="E75" s="17"/>
    </row>
    <row r="76" spans="1:5" ht="15.75" x14ac:dyDescent="0.25">
      <c r="A76" s="17" t="s">
        <v>107</v>
      </c>
      <c r="B76" s="17"/>
      <c r="C76" s="17"/>
      <c r="D76" s="17"/>
      <c r="E76" s="17"/>
    </row>
    <row r="77" spans="1:5" ht="18.75" x14ac:dyDescent="0.25">
      <c r="A77" s="17" t="s">
        <v>109</v>
      </c>
      <c r="B77" s="17"/>
      <c r="C77" s="17"/>
      <c r="D77" s="17"/>
      <c r="E77" s="17"/>
    </row>
    <row r="78" spans="1:5" ht="15.75" x14ac:dyDescent="0.25">
      <c r="A78" s="17" t="s">
        <v>494</v>
      </c>
      <c r="B78" s="17"/>
      <c r="C78" s="17"/>
      <c r="D78" s="17"/>
      <c r="E78" s="17"/>
    </row>
    <row r="79" spans="1:5" ht="15.75" x14ac:dyDescent="0.25">
      <c r="A79" s="17" t="s">
        <v>495</v>
      </c>
      <c r="B79" s="17"/>
      <c r="C79" s="17"/>
      <c r="D79" s="17"/>
      <c r="E79" s="17"/>
    </row>
    <row r="80" spans="1:5" ht="15.75" x14ac:dyDescent="0.25">
      <c r="A80" s="17" t="s">
        <v>110</v>
      </c>
      <c r="B80" s="17"/>
      <c r="C80" s="17"/>
      <c r="D80" s="17"/>
      <c r="E80" s="17"/>
    </row>
    <row r="81" spans="1:5" ht="15.75" x14ac:dyDescent="0.25">
      <c r="A81" s="17" t="s">
        <v>112</v>
      </c>
      <c r="B81" s="17"/>
      <c r="C81" s="17"/>
      <c r="D81" s="17"/>
      <c r="E81" s="17"/>
    </row>
    <row r="82" spans="1:5" ht="15.75" x14ac:dyDescent="0.25">
      <c r="A82" s="17" t="s">
        <v>111</v>
      </c>
      <c r="B82" s="17"/>
      <c r="C82" s="17"/>
      <c r="D82" s="17"/>
      <c r="E82" s="17"/>
    </row>
    <row r="83" spans="1:5" ht="15.75" x14ac:dyDescent="0.25">
      <c r="A83" s="17" t="s">
        <v>496</v>
      </c>
      <c r="B83" s="17"/>
      <c r="C83" s="17"/>
      <c r="D83" s="17"/>
      <c r="E83" s="17"/>
    </row>
    <row r="84" spans="1:5" ht="15.75" x14ac:dyDescent="0.25">
      <c r="A84" s="17" t="s">
        <v>113</v>
      </c>
      <c r="B84" s="17"/>
      <c r="C84" s="17"/>
      <c r="D84" s="17"/>
      <c r="E84" s="17"/>
    </row>
    <row r="85" spans="1:5" ht="15.75" x14ac:dyDescent="0.25">
      <c r="A85" s="17" t="s">
        <v>497</v>
      </c>
      <c r="B85" s="17"/>
      <c r="C85" s="17"/>
      <c r="D85" s="17"/>
      <c r="E85" s="17"/>
    </row>
    <row r="86" spans="1:5" ht="15.75" x14ac:dyDescent="0.25">
      <c r="A86" s="17" t="s">
        <v>498</v>
      </c>
      <c r="B86" s="17"/>
      <c r="C86" s="17"/>
      <c r="D86" s="17"/>
      <c r="E86" s="17"/>
    </row>
    <row r="87" spans="1:5" ht="15.75" x14ac:dyDescent="0.25">
      <c r="A87" s="17"/>
      <c r="B87" s="17"/>
      <c r="C87" s="17"/>
      <c r="D87" s="17"/>
      <c r="E87" s="17"/>
    </row>
    <row r="88" spans="1:5" ht="15.75" x14ac:dyDescent="0.25">
      <c r="A88" s="17"/>
      <c r="B88" s="17"/>
      <c r="C88" s="17"/>
      <c r="D88" s="17"/>
      <c r="E88" s="17"/>
    </row>
    <row r="89" spans="1:5" ht="15.75" x14ac:dyDescent="0.25">
      <c r="A89" s="17"/>
      <c r="B89" s="17"/>
      <c r="C89" s="17"/>
      <c r="D89" s="17"/>
      <c r="E89" s="17"/>
    </row>
    <row r="90" spans="1:5" ht="15.75" x14ac:dyDescent="0.25">
      <c r="A90" s="17"/>
      <c r="B90" s="17"/>
      <c r="C90" s="17"/>
      <c r="D90" s="17"/>
      <c r="E90" s="17"/>
    </row>
    <row r="91" spans="1:5" ht="15.75" x14ac:dyDescent="0.25">
      <c r="A91" s="17"/>
      <c r="B91" s="17"/>
      <c r="C91" s="17"/>
      <c r="D91" s="17"/>
      <c r="E91" s="17"/>
    </row>
    <row r="92" spans="1:5" ht="15.75" x14ac:dyDescent="0.25">
      <c r="A92" s="17"/>
      <c r="B92" s="17"/>
      <c r="C92" s="17"/>
      <c r="D92" s="17"/>
      <c r="E92" s="17"/>
    </row>
    <row r="93" spans="1:5" ht="15.75" x14ac:dyDescent="0.25">
      <c r="A93" s="17"/>
      <c r="B93" s="17"/>
      <c r="C93" s="17"/>
      <c r="D93" s="17"/>
      <c r="E93" s="17"/>
    </row>
    <row r="94" spans="1:5" ht="15.75" x14ac:dyDescent="0.25">
      <c r="A94" s="17"/>
      <c r="B94" s="17"/>
      <c r="C94" s="17"/>
      <c r="D94" s="17"/>
      <c r="E94" s="17"/>
    </row>
    <row r="95" spans="1:5" ht="15.75" x14ac:dyDescent="0.25">
      <c r="A95" s="17"/>
      <c r="B95" s="17"/>
      <c r="C95" s="17"/>
      <c r="D95" s="17"/>
      <c r="E95" s="17"/>
    </row>
  </sheetData>
  <sheetProtection password="DC55" sheet="1" objects="1" scenarios="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2"/>
  <sheetViews>
    <sheetView topLeftCell="A13" workbookViewId="0">
      <selection activeCell="F8" sqref="F8"/>
    </sheetView>
  </sheetViews>
  <sheetFormatPr defaultRowHeight="15.75" x14ac:dyDescent="0.25"/>
  <cols>
    <col min="1" max="1" width="9.140625" style="17"/>
    <col min="2" max="2" width="39" style="17" customWidth="1"/>
    <col min="3" max="3" width="12.7109375" style="17" customWidth="1"/>
    <col min="4" max="4" width="9.140625" style="17"/>
    <col min="5" max="5" width="39" style="17" customWidth="1"/>
    <col min="6" max="6" width="12.7109375" style="17" customWidth="1"/>
    <col min="7" max="16384" width="9.140625" style="17"/>
  </cols>
  <sheetData>
    <row r="1" spans="2:6" x14ac:dyDescent="0.25">
      <c r="B1" s="93" t="s">
        <v>24</v>
      </c>
    </row>
    <row r="3" spans="2:6" ht="18.75" x14ac:dyDescent="0.3">
      <c r="B3" s="149" t="s">
        <v>118</v>
      </c>
      <c r="C3" s="149"/>
      <c r="D3" s="149"/>
      <c r="E3" s="149"/>
      <c r="F3" s="149"/>
    </row>
    <row r="5" spans="2:6" x14ac:dyDescent="0.25">
      <c r="B5" s="29" t="s">
        <v>119</v>
      </c>
      <c r="C5" s="48"/>
      <c r="E5" s="29" t="s">
        <v>120</v>
      </c>
      <c r="F5" s="48"/>
    </row>
    <row r="6" spans="2:6" x14ac:dyDescent="0.25">
      <c r="B6" s="26" t="s">
        <v>116</v>
      </c>
      <c r="C6" s="26" t="s">
        <v>34</v>
      </c>
      <c r="E6" s="26" t="s">
        <v>121</v>
      </c>
      <c r="F6" s="26" t="s">
        <v>34</v>
      </c>
    </row>
    <row r="7" spans="2:6" x14ac:dyDescent="0.25">
      <c r="B7" s="77" t="s">
        <v>27</v>
      </c>
      <c r="C7" s="118">
        <f>Investeringen!B10</f>
        <v>0</v>
      </c>
      <c r="E7" s="77" t="s">
        <v>68</v>
      </c>
      <c r="F7" s="118">
        <f>Financiering!B9</f>
        <v>0</v>
      </c>
    </row>
    <row r="8" spans="2:6" x14ac:dyDescent="0.25">
      <c r="B8" s="77" t="s">
        <v>489</v>
      </c>
      <c r="C8" s="118">
        <f>Investeringen!B11</f>
        <v>0</v>
      </c>
      <c r="E8" s="77" t="s">
        <v>69</v>
      </c>
      <c r="F8" s="118">
        <f>Financiering!B10</f>
        <v>0</v>
      </c>
    </row>
    <row r="9" spans="2:6" x14ac:dyDescent="0.25">
      <c r="B9" s="77" t="s">
        <v>36</v>
      </c>
      <c r="C9" s="118">
        <f>Investeringen!B12</f>
        <v>0</v>
      </c>
      <c r="E9" s="27" t="s">
        <v>122</v>
      </c>
      <c r="F9" s="121">
        <f>Financiering!B11</f>
        <v>0</v>
      </c>
    </row>
    <row r="10" spans="2:6" x14ac:dyDescent="0.25">
      <c r="B10" s="77" t="s">
        <v>28</v>
      </c>
      <c r="C10" s="118">
        <f>Investeringen!B13</f>
        <v>0</v>
      </c>
      <c r="E10" s="77" t="s">
        <v>70</v>
      </c>
      <c r="F10" s="118">
        <f>Financiering!B12</f>
        <v>0</v>
      </c>
    </row>
    <row r="11" spans="2:6" x14ac:dyDescent="0.25">
      <c r="B11" s="77" t="s">
        <v>29</v>
      </c>
      <c r="C11" s="118">
        <f>Investeringen!B14</f>
        <v>0</v>
      </c>
      <c r="E11" s="27" t="s">
        <v>123</v>
      </c>
      <c r="F11" s="121">
        <f>Financiering!B13</f>
        <v>0</v>
      </c>
    </row>
    <row r="12" spans="2:6" x14ac:dyDescent="0.25">
      <c r="B12" s="77" t="s">
        <v>30</v>
      </c>
      <c r="C12" s="118">
        <f>Investeringen!B15</f>
        <v>0</v>
      </c>
      <c r="E12" s="77"/>
      <c r="F12" s="118"/>
    </row>
    <row r="13" spans="2:6" x14ac:dyDescent="0.25">
      <c r="B13" s="77" t="s">
        <v>31</v>
      </c>
      <c r="C13" s="118">
        <f>Investeringen!B16</f>
        <v>0</v>
      </c>
      <c r="E13" s="28" t="s">
        <v>65</v>
      </c>
      <c r="F13" s="120">
        <f>SUM(F7:F12)</f>
        <v>0</v>
      </c>
    </row>
    <row r="14" spans="2:6" x14ac:dyDescent="0.25">
      <c r="B14" s="77" t="s">
        <v>114</v>
      </c>
      <c r="C14" s="118">
        <f>Investeringen!B17</f>
        <v>0</v>
      </c>
      <c r="D14" s="21"/>
      <c r="E14" s="21"/>
      <c r="F14" s="21"/>
    </row>
    <row r="15" spans="2:6" x14ac:dyDescent="0.25">
      <c r="B15" s="77" t="s">
        <v>38</v>
      </c>
      <c r="C15" s="119">
        <f>Investeringen!B18</f>
        <v>0</v>
      </c>
      <c r="E15" s="26" t="s">
        <v>124</v>
      </c>
      <c r="F15" s="26" t="s">
        <v>34</v>
      </c>
    </row>
    <row r="16" spans="2:6" x14ac:dyDescent="0.25">
      <c r="B16" s="77" t="s">
        <v>32</v>
      </c>
      <c r="C16" s="118">
        <f>Investeringen!B19</f>
        <v>0</v>
      </c>
      <c r="E16" s="77" t="s">
        <v>72</v>
      </c>
      <c r="F16" s="119">
        <f>Financiering!B19</f>
        <v>0</v>
      </c>
    </row>
    <row r="17" spans="1:6" x14ac:dyDescent="0.25">
      <c r="B17" s="28" t="s">
        <v>33</v>
      </c>
      <c r="C17" s="120">
        <f>SUM(C7:C16)</f>
        <v>0</v>
      </c>
      <c r="E17" s="27" t="s">
        <v>73</v>
      </c>
      <c r="F17" s="122">
        <f>Financiering!B20</f>
        <v>0</v>
      </c>
    </row>
    <row r="18" spans="1:6" x14ac:dyDescent="0.25">
      <c r="A18" s="21"/>
      <c r="B18" s="21"/>
      <c r="C18" s="21"/>
      <c r="E18" s="77" t="s">
        <v>125</v>
      </c>
      <c r="F18" s="119">
        <f>Financiering!B21</f>
        <v>0</v>
      </c>
    </row>
    <row r="19" spans="1:6" x14ac:dyDescent="0.25">
      <c r="B19" s="26" t="s">
        <v>117</v>
      </c>
      <c r="C19" s="26" t="s">
        <v>34</v>
      </c>
      <c r="E19" s="27" t="s">
        <v>126</v>
      </c>
      <c r="F19" s="122">
        <f>Financiering!B22</f>
        <v>0</v>
      </c>
    </row>
    <row r="20" spans="1:6" x14ac:dyDescent="0.25">
      <c r="B20" s="77" t="s">
        <v>39</v>
      </c>
      <c r="C20" s="119">
        <f>Investeringen!B24</f>
        <v>0</v>
      </c>
      <c r="E20" s="77" t="s">
        <v>74</v>
      </c>
      <c r="F20" s="119">
        <f>Financiering!B23</f>
        <v>0</v>
      </c>
    </row>
    <row r="21" spans="1:6" x14ac:dyDescent="0.25">
      <c r="B21" s="27" t="s">
        <v>40</v>
      </c>
      <c r="C21" s="122">
        <f>Investeringen!B25</f>
        <v>0</v>
      </c>
      <c r="E21" s="27" t="s">
        <v>490</v>
      </c>
      <c r="F21" s="122">
        <f>Financiering!B24</f>
        <v>0</v>
      </c>
    </row>
    <row r="22" spans="1:6" x14ac:dyDescent="0.25">
      <c r="B22" s="77" t="s">
        <v>41</v>
      </c>
      <c r="C22" s="119">
        <f>Investeringen!B26</f>
        <v>0</v>
      </c>
      <c r="E22" s="77"/>
      <c r="F22" s="119"/>
    </row>
    <row r="23" spans="1:6" x14ac:dyDescent="0.25">
      <c r="B23" s="27" t="s">
        <v>42</v>
      </c>
      <c r="C23" s="122">
        <f>Investeringen!B27</f>
        <v>0</v>
      </c>
      <c r="E23" s="28" t="s">
        <v>66</v>
      </c>
      <c r="F23" s="120">
        <f>SUM(F16:F22)</f>
        <v>0</v>
      </c>
    </row>
    <row r="24" spans="1:6" x14ac:dyDescent="0.25">
      <c r="B24" s="77" t="s">
        <v>43</v>
      </c>
      <c r="C24" s="119">
        <f>Investeringen!B28</f>
        <v>0</v>
      </c>
      <c r="E24" s="21"/>
      <c r="F24" s="21"/>
    </row>
    <row r="25" spans="1:6" x14ac:dyDescent="0.25">
      <c r="B25" s="27" t="s">
        <v>44</v>
      </c>
      <c r="C25" s="122">
        <f>Investeringen!B29</f>
        <v>0</v>
      </c>
      <c r="E25" s="21"/>
      <c r="F25" s="21"/>
    </row>
    <row r="26" spans="1:6" x14ac:dyDescent="0.25">
      <c r="B26" s="77" t="s">
        <v>115</v>
      </c>
      <c r="C26" s="119">
        <f>Investeringen!B30</f>
        <v>0</v>
      </c>
    </row>
    <row r="27" spans="1:6" x14ac:dyDescent="0.25">
      <c r="B27" s="27" t="s">
        <v>32</v>
      </c>
      <c r="C27" s="122">
        <f>Investeringen!B31</f>
        <v>0</v>
      </c>
    </row>
    <row r="28" spans="1:6" x14ac:dyDescent="0.25">
      <c r="B28" s="62" t="s">
        <v>45</v>
      </c>
      <c r="C28" s="113">
        <f>SUM(C20:C27)</f>
        <v>0</v>
      </c>
    </row>
    <row r="29" spans="1:6" x14ac:dyDescent="0.25">
      <c r="A29" s="21"/>
      <c r="B29" s="21"/>
      <c r="C29" s="21"/>
    </row>
    <row r="30" spans="1:6" x14ac:dyDescent="0.25">
      <c r="A30" s="21"/>
      <c r="B30" s="62" t="s">
        <v>127</v>
      </c>
      <c r="C30" s="116">
        <f>C17+C28</f>
        <v>0</v>
      </c>
      <c r="E30" s="62" t="s">
        <v>128</v>
      </c>
      <c r="F30" s="116">
        <f>F13+F23</f>
        <v>0</v>
      </c>
    </row>
    <row r="32" spans="1:6" x14ac:dyDescent="0.25">
      <c r="B32" s="148" t="s">
        <v>129</v>
      </c>
      <c r="C32" s="148"/>
      <c r="D32" s="148"/>
      <c r="E32" s="148"/>
      <c r="F32" s="148"/>
    </row>
  </sheetData>
  <sheetProtection password="DC55" sheet="1" objects="1" scenarios="1"/>
  <mergeCells count="2">
    <mergeCell ref="B32:F32"/>
    <mergeCell ref="B3:F3"/>
  </mergeCells>
  <pageMargins left="0.70866141732283472" right="0.70866141732283472" top="0.74803149606299213" bottom="0.55118110236220474" header="0.31496062992125984" footer="0.31496062992125984"/>
  <pageSetup paperSize="9"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7"/>
  <sheetViews>
    <sheetView workbookViewId="0">
      <selection activeCell="D21" sqref="D21"/>
    </sheetView>
  </sheetViews>
  <sheetFormatPr defaultRowHeight="15.75" x14ac:dyDescent="0.25"/>
  <cols>
    <col min="1" max="1" width="50.5703125" style="17" customWidth="1"/>
    <col min="2" max="2" width="13.5703125" style="17" customWidth="1"/>
    <col min="3" max="3" width="1.7109375" style="17" customWidth="1"/>
    <col min="4" max="4" width="13.5703125" style="17" customWidth="1"/>
    <col min="5" max="5" width="1.7109375" style="17" customWidth="1"/>
    <col min="6" max="6" width="13.5703125" style="17" customWidth="1"/>
    <col min="7" max="16384" width="9.140625" style="17"/>
  </cols>
  <sheetData>
    <row r="1" spans="1:6" x14ac:dyDescent="0.25">
      <c r="A1" s="93" t="s">
        <v>24</v>
      </c>
    </row>
    <row r="3" spans="1:6" ht="18.75" x14ac:dyDescent="0.3">
      <c r="A3" s="19" t="s">
        <v>130</v>
      </c>
    </row>
    <row r="5" spans="1:6" x14ac:dyDescent="0.25">
      <c r="A5" s="17" t="s">
        <v>458</v>
      </c>
    </row>
    <row r="6" spans="1:6" x14ac:dyDescent="0.25">
      <c r="A6" s="17" t="s">
        <v>459</v>
      </c>
    </row>
    <row r="8" spans="1:6" x14ac:dyDescent="0.25">
      <c r="A8" s="62" t="s">
        <v>131</v>
      </c>
      <c r="B8" s="62" t="s">
        <v>142</v>
      </c>
      <c r="C8" s="61"/>
      <c r="D8" s="62" t="s">
        <v>143</v>
      </c>
      <c r="E8" s="61"/>
      <c r="F8" s="62" t="s">
        <v>457</v>
      </c>
    </row>
    <row r="9" spans="1:6" x14ac:dyDescent="0.25">
      <c r="A9" s="77" t="s">
        <v>499</v>
      </c>
      <c r="B9" s="102">
        <v>0</v>
      </c>
      <c r="C9" s="83"/>
      <c r="D9" s="142"/>
      <c r="E9" s="83"/>
      <c r="F9" s="102">
        <v>0</v>
      </c>
    </row>
    <row r="10" spans="1:6" x14ac:dyDescent="0.25">
      <c r="A10" s="77" t="s">
        <v>500</v>
      </c>
      <c r="B10" s="102">
        <v>0</v>
      </c>
      <c r="C10" s="83"/>
      <c r="D10" s="142"/>
      <c r="E10" s="83"/>
      <c r="F10" s="102">
        <v>0</v>
      </c>
    </row>
    <row r="11" spans="1:6" x14ac:dyDescent="0.25">
      <c r="A11" s="77" t="s">
        <v>132</v>
      </c>
      <c r="B11" s="102">
        <v>0</v>
      </c>
      <c r="C11" s="83"/>
      <c r="D11" s="142"/>
      <c r="E11" s="83"/>
      <c r="F11" s="102">
        <v>0</v>
      </c>
    </row>
    <row r="12" spans="1:6" x14ac:dyDescent="0.25">
      <c r="A12" s="77" t="s">
        <v>133</v>
      </c>
      <c r="B12" s="102">
        <v>0</v>
      </c>
      <c r="C12" s="83"/>
      <c r="D12" s="142"/>
      <c r="E12" s="83"/>
      <c r="F12" s="102">
        <v>0</v>
      </c>
    </row>
    <row r="13" spans="1:6" x14ac:dyDescent="0.25">
      <c r="A13" s="77" t="s">
        <v>134</v>
      </c>
      <c r="B13" s="102">
        <v>0</v>
      </c>
      <c r="C13" s="83"/>
      <c r="D13" s="142"/>
      <c r="E13" s="83"/>
      <c r="F13" s="102">
        <v>0</v>
      </c>
    </row>
    <row r="14" spans="1:6" x14ac:dyDescent="0.25">
      <c r="A14" s="77" t="s">
        <v>135</v>
      </c>
      <c r="B14" s="102">
        <v>0</v>
      </c>
      <c r="C14" s="83"/>
      <c r="D14" s="142"/>
      <c r="E14" s="83"/>
      <c r="F14" s="102">
        <v>0</v>
      </c>
    </row>
    <row r="15" spans="1:6" x14ac:dyDescent="0.25">
      <c r="A15" s="77" t="s">
        <v>136</v>
      </c>
      <c r="B15" s="102">
        <v>0</v>
      </c>
      <c r="C15" s="83"/>
      <c r="D15" s="142"/>
      <c r="E15" s="83"/>
      <c r="F15" s="102">
        <v>0</v>
      </c>
    </row>
    <row r="16" spans="1:6" x14ac:dyDescent="0.25">
      <c r="A16" s="77" t="s">
        <v>501</v>
      </c>
      <c r="B16" s="102">
        <v>0</v>
      </c>
      <c r="C16" s="83"/>
      <c r="D16" s="142"/>
      <c r="E16" s="83"/>
      <c r="F16" s="102">
        <v>0</v>
      </c>
    </row>
    <row r="17" spans="1:6" x14ac:dyDescent="0.25">
      <c r="A17" s="77" t="s">
        <v>137</v>
      </c>
      <c r="B17" s="102">
        <v>0</v>
      </c>
      <c r="C17" s="83"/>
      <c r="D17" s="142"/>
      <c r="E17" s="83"/>
      <c r="F17" s="102">
        <v>0</v>
      </c>
    </row>
    <row r="18" spans="1:6" x14ac:dyDescent="0.25">
      <c r="A18" s="77" t="s">
        <v>138</v>
      </c>
      <c r="B18" s="102">
        <v>0</v>
      </c>
      <c r="C18" s="83"/>
      <c r="D18" s="142"/>
      <c r="E18" s="83"/>
      <c r="F18" s="102">
        <v>0</v>
      </c>
    </row>
    <row r="19" spans="1:6" x14ac:dyDescent="0.25">
      <c r="A19" s="77" t="s">
        <v>140</v>
      </c>
      <c r="B19" s="102">
        <v>0</v>
      </c>
      <c r="C19" s="83"/>
      <c r="D19" s="142"/>
      <c r="E19" s="83"/>
      <c r="F19" s="102">
        <v>0</v>
      </c>
    </row>
    <row r="20" spans="1:6" x14ac:dyDescent="0.25">
      <c r="A20" s="77" t="s">
        <v>139</v>
      </c>
      <c r="B20" s="102">
        <v>0</v>
      </c>
      <c r="C20" s="83"/>
      <c r="D20" s="142"/>
      <c r="E20" s="83"/>
      <c r="F20" s="102">
        <v>0</v>
      </c>
    </row>
    <row r="21" spans="1:6" x14ac:dyDescent="0.25">
      <c r="A21" s="77" t="s">
        <v>141</v>
      </c>
      <c r="B21" s="102">
        <v>0</v>
      </c>
      <c r="C21" s="83"/>
      <c r="D21" s="142"/>
      <c r="E21" s="83"/>
      <c r="F21" s="102">
        <v>0</v>
      </c>
    </row>
    <row r="22" spans="1:6" x14ac:dyDescent="0.25">
      <c r="A22" s="77" t="s">
        <v>502</v>
      </c>
      <c r="B22" s="102">
        <v>0</v>
      </c>
      <c r="C22" s="83"/>
      <c r="D22" s="142"/>
      <c r="E22" s="83"/>
      <c r="F22" s="102">
        <v>0</v>
      </c>
    </row>
    <row r="23" spans="1:6" x14ac:dyDescent="0.25">
      <c r="A23" s="28" t="s">
        <v>144</v>
      </c>
      <c r="B23" s="120">
        <f>SUM(B9:B22)</f>
        <v>0</v>
      </c>
      <c r="C23" s="68"/>
      <c r="D23" s="120">
        <f>SUM(D9:D22)</f>
        <v>0</v>
      </c>
      <c r="E23" s="68"/>
      <c r="F23" s="120">
        <f>SUM(F9:F22)</f>
        <v>0</v>
      </c>
    </row>
    <row r="26" spans="1:6" x14ac:dyDescent="0.25">
      <c r="A26" s="26" t="s">
        <v>145</v>
      </c>
      <c r="B26" s="26" t="s">
        <v>142</v>
      </c>
      <c r="C26" s="71"/>
      <c r="D26" s="26" t="s">
        <v>143</v>
      </c>
      <c r="E26" s="71"/>
      <c r="F26" s="26" t="s">
        <v>457</v>
      </c>
    </row>
    <row r="27" spans="1:6" x14ac:dyDescent="0.25">
      <c r="A27" s="77" t="s">
        <v>147</v>
      </c>
      <c r="B27" s="102">
        <v>0</v>
      </c>
      <c r="C27" s="83"/>
      <c r="D27" s="142"/>
      <c r="E27" s="83"/>
      <c r="F27" s="102">
        <v>0</v>
      </c>
    </row>
    <row r="28" spans="1:6" x14ac:dyDescent="0.25">
      <c r="A28" s="77" t="s">
        <v>148</v>
      </c>
      <c r="B28" s="102">
        <v>0</v>
      </c>
      <c r="C28" s="83"/>
      <c r="D28" s="142"/>
      <c r="E28" s="83"/>
      <c r="F28" s="102">
        <v>0</v>
      </c>
    </row>
    <row r="29" spans="1:6" x14ac:dyDescent="0.25">
      <c r="A29" s="77" t="s">
        <v>149</v>
      </c>
      <c r="B29" s="102">
        <v>0</v>
      </c>
      <c r="C29" s="83"/>
      <c r="D29" s="142"/>
      <c r="E29" s="83"/>
      <c r="F29" s="102">
        <v>0</v>
      </c>
    </row>
    <row r="30" spans="1:6" x14ac:dyDescent="0.25">
      <c r="A30" s="77" t="s">
        <v>150</v>
      </c>
      <c r="B30" s="102">
        <v>0</v>
      </c>
      <c r="C30" s="83"/>
      <c r="D30" s="142"/>
      <c r="E30" s="83"/>
      <c r="F30" s="102">
        <v>0</v>
      </c>
    </row>
    <row r="31" spans="1:6" x14ac:dyDescent="0.25">
      <c r="A31" s="77" t="s">
        <v>151</v>
      </c>
      <c r="B31" s="102">
        <v>0</v>
      </c>
      <c r="C31" s="83"/>
      <c r="D31" s="142"/>
      <c r="E31" s="83"/>
      <c r="F31" s="102">
        <v>0</v>
      </c>
    </row>
    <row r="32" spans="1:6" x14ac:dyDescent="0.25">
      <c r="A32" s="77" t="s">
        <v>152</v>
      </c>
      <c r="B32" s="102">
        <v>0</v>
      </c>
      <c r="C32" s="83"/>
      <c r="D32" s="142"/>
      <c r="E32" s="83"/>
      <c r="F32" s="102">
        <v>0</v>
      </c>
    </row>
    <row r="33" spans="1:6" x14ac:dyDescent="0.25">
      <c r="A33" s="77" t="s">
        <v>154</v>
      </c>
      <c r="B33" s="102">
        <v>0</v>
      </c>
      <c r="C33" s="83"/>
      <c r="D33" s="142"/>
      <c r="E33" s="83"/>
      <c r="F33" s="102">
        <v>0</v>
      </c>
    </row>
    <row r="34" spans="1:6" x14ac:dyDescent="0.25">
      <c r="A34" s="77" t="s">
        <v>153</v>
      </c>
      <c r="B34" s="102">
        <v>0</v>
      </c>
      <c r="C34" s="83"/>
      <c r="D34" s="142"/>
      <c r="E34" s="83"/>
      <c r="F34" s="102">
        <v>0</v>
      </c>
    </row>
    <row r="35" spans="1:6" x14ac:dyDescent="0.25">
      <c r="A35" s="28" t="s">
        <v>146</v>
      </c>
      <c r="B35" s="120">
        <f>SUM(B27:B34)</f>
        <v>0</v>
      </c>
      <c r="C35" s="68"/>
      <c r="D35" s="120">
        <f>SUM(D27:D34)</f>
        <v>0</v>
      </c>
      <c r="E35" s="68"/>
      <c r="F35" s="120">
        <f>SUM(F27:F34)</f>
        <v>0</v>
      </c>
    </row>
    <row r="37" spans="1:6" x14ac:dyDescent="0.25">
      <c r="A37" s="62" t="s">
        <v>456</v>
      </c>
      <c r="B37" s="113">
        <f>B23-B35</f>
        <v>0</v>
      </c>
      <c r="C37" s="6"/>
      <c r="D37" s="113">
        <f>D23-D35</f>
        <v>0</v>
      </c>
      <c r="E37" s="6"/>
      <c r="F37" s="113">
        <f>F23-F35</f>
        <v>0</v>
      </c>
    </row>
    <row r="39" spans="1:6" x14ac:dyDescent="0.25">
      <c r="A39" s="18" t="s">
        <v>52</v>
      </c>
      <c r="D39" s="43"/>
      <c r="E39" s="43"/>
    </row>
    <row r="40" spans="1:6" x14ac:dyDescent="0.25">
      <c r="A40" s="39" t="s">
        <v>155</v>
      </c>
      <c r="B40" s="40"/>
      <c r="C40" s="40"/>
      <c r="F40" s="41"/>
    </row>
    <row r="41" spans="1:6" x14ac:dyDescent="0.25">
      <c r="A41" s="94" t="s">
        <v>99</v>
      </c>
      <c r="B41" s="21"/>
      <c r="C41" s="21"/>
      <c r="F41" s="42" t="s">
        <v>34</v>
      </c>
    </row>
    <row r="42" spans="1:6" x14ac:dyDescent="0.25">
      <c r="A42" s="20" t="s">
        <v>156</v>
      </c>
      <c r="B42" s="21"/>
      <c r="C42" s="21"/>
      <c r="F42" s="123">
        <v>0</v>
      </c>
    </row>
    <row r="43" spans="1:6" x14ac:dyDescent="0.25">
      <c r="A43" s="38" t="s">
        <v>157</v>
      </c>
      <c r="B43" s="43"/>
      <c r="C43" s="43"/>
      <c r="D43" s="43"/>
      <c r="E43" s="43"/>
      <c r="F43" s="104">
        <v>0</v>
      </c>
    </row>
    <row r="45" spans="1:6" x14ac:dyDescent="0.25">
      <c r="A45" s="39" t="s">
        <v>159</v>
      </c>
      <c r="B45" s="40"/>
      <c r="C45" s="40"/>
      <c r="D45" s="40"/>
      <c r="E45" s="40"/>
      <c r="F45" s="41"/>
    </row>
    <row r="46" spans="1:6" x14ac:dyDescent="0.25">
      <c r="A46" s="94" t="s">
        <v>99</v>
      </c>
      <c r="B46" s="21"/>
      <c r="C46" s="21"/>
      <c r="D46" s="21"/>
      <c r="E46" s="21"/>
      <c r="F46" s="42" t="s">
        <v>34</v>
      </c>
    </row>
    <row r="47" spans="1:6" x14ac:dyDescent="0.25">
      <c r="A47" s="38" t="s">
        <v>158</v>
      </c>
      <c r="B47" s="43"/>
      <c r="C47" s="43"/>
      <c r="D47" s="43"/>
      <c r="E47" s="43"/>
      <c r="F47" s="104">
        <v>0</v>
      </c>
    </row>
  </sheetData>
  <sheetProtection password="DC55" sheet="1" objects="1" scenarios="1"/>
  <pageMargins left="0.51181102362204722" right="0.11811023622047245" top="0.74803149606299213" bottom="0.74803149606299213" header="0.31496062992125984" footer="0.31496062992125984"/>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4"/>
  <sheetViews>
    <sheetView workbookViewId="0">
      <selection activeCell="F44" sqref="F44"/>
    </sheetView>
  </sheetViews>
  <sheetFormatPr defaultRowHeight="15.75" x14ac:dyDescent="0.25"/>
  <cols>
    <col min="1" max="1" width="48.85546875" style="17" customWidth="1"/>
    <col min="2" max="2" width="12.85546875" style="17" customWidth="1"/>
    <col min="3" max="3" width="2.7109375" style="17" customWidth="1"/>
    <col min="4" max="4" width="12.85546875" style="17" customWidth="1"/>
    <col min="5" max="5" width="2.7109375" style="17" customWidth="1"/>
    <col min="6" max="6" width="12.85546875" style="17" customWidth="1"/>
    <col min="7" max="16384" width="9.140625" style="17"/>
  </cols>
  <sheetData>
    <row r="1" spans="1:6" x14ac:dyDescent="0.25">
      <c r="A1" s="93" t="s">
        <v>24</v>
      </c>
    </row>
    <row r="3" spans="1:6" ht="18.75" x14ac:dyDescent="0.3">
      <c r="A3" s="88" t="s">
        <v>160</v>
      </c>
      <c r="B3" s="88"/>
      <c r="C3" s="88"/>
      <c r="D3" s="88"/>
    </row>
    <row r="5" spans="1:6" x14ac:dyDescent="0.25">
      <c r="A5" s="17" t="s">
        <v>212</v>
      </c>
    </row>
    <row r="7" spans="1:6" x14ac:dyDescent="0.25">
      <c r="A7" s="50"/>
      <c r="B7" s="150" t="s">
        <v>369</v>
      </c>
      <c r="C7" s="150"/>
      <c r="D7" s="150"/>
      <c r="E7" s="150"/>
      <c r="F7" s="150"/>
    </row>
    <row r="8" spans="1:6" x14ac:dyDescent="0.25">
      <c r="A8" s="62" t="s">
        <v>161</v>
      </c>
      <c r="B8" s="62" t="s">
        <v>175</v>
      </c>
      <c r="C8" s="61"/>
      <c r="D8" s="62" t="s">
        <v>176</v>
      </c>
      <c r="E8" s="61"/>
      <c r="F8" s="62" t="s">
        <v>454</v>
      </c>
    </row>
    <row r="9" spans="1:6" x14ac:dyDescent="0.25">
      <c r="A9" s="77" t="s">
        <v>162</v>
      </c>
      <c r="B9" s="102">
        <v>0</v>
      </c>
      <c r="C9" s="83"/>
      <c r="D9" s="142"/>
      <c r="E9" s="83"/>
      <c r="F9" s="102">
        <v>0</v>
      </c>
    </row>
    <row r="10" spans="1:6" x14ac:dyDescent="0.25">
      <c r="A10" s="77" t="s">
        <v>213</v>
      </c>
      <c r="B10" s="102">
        <v>0</v>
      </c>
      <c r="C10" s="83"/>
      <c r="D10" s="142"/>
      <c r="E10" s="83"/>
      <c r="F10" s="102">
        <v>0</v>
      </c>
    </row>
    <row r="11" spans="1:6" x14ac:dyDescent="0.25">
      <c r="A11" s="77" t="s">
        <v>163</v>
      </c>
      <c r="B11" s="102">
        <v>0</v>
      </c>
      <c r="C11" s="83"/>
      <c r="D11" s="142"/>
      <c r="E11" s="83"/>
      <c r="F11" s="102">
        <v>0</v>
      </c>
    </row>
    <row r="12" spans="1:6" x14ac:dyDescent="0.25">
      <c r="A12" s="77" t="s">
        <v>164</v>
      </c>
      <c r="B12" s="102">
        <v>0</v>
      </c>
      <c r="C12" s="83"/>
      <c r="D12" s="142"/>
      <c r="E12" s="83"/>
      <c r="F12" s="102">
        <v>0</v>
      </c>
    </row>
    <row r="13" spans="1:6" x14ac:dyDescent="0.25">
      <c r="A13" s="77" t="s">
        <v>165</v>
      </c>
      <c r="B13" s="102">
        <v>0</v>
      </c>
      <c r="C13" s="83"/>
      <c r="D13" s="142"/>
      <c r="E13" s="83"/>
      <c r="F13" s="102">
        <v>0</v>
      </c>
    </row>
    <row r="14" spans="1:6" x14ac:dyDescent="0.25">
      <c r="A14" s="77" t="s">
        <v>166</v>
      </c>
      <c r="B14" s="102">
        <v>0</v>
      </c>
      <c r="C14" s="83"/>
      <c r="D14" s="142"/>
      <c r="E14" s="83"/>
      <c r="F14" s="102">
        <v>0</v>
      </c>
    </row>
    <row r="15" spans="1:6" x14ac:dyDescent="0.25">
      <c r="A15" s="77" t="s">
        <v>167</v>
      </c>
      <c r="B15" s="102">
        <v>0</v>
      </c>
      <c r="C15" s="83"/>
      <c r="D15" s="142"/>
      <c r="E15" s="83"/>
      <c r="F15" s="102">
        <v>0</v>
      </c>
    </row>
    <row r="16" spans="1:6" x14ac:dyDescent="0.25">
      <c r="A16" s="28" t="s">
        <v>168</v>
      </c>
      <c r="B16" s="120">
        <f>SUM(B9:B15)</f>
        <v>0</v>
      </c>
      <c r="C16" s="68"/>
      <c r="D16" s="120">
        <f>SUM(D9:D15)</f>
        <v>0</v>
      </c>
      <c r="E16" s="68"/>
      <c r="F16" s="120">
        <f>SUM(F9:F15)</f>
        <v>0</v>
      </c>
    </row>
    <row r="18" spans="1:6" x14ac:dyDescent="0.25">
      <c r="A18" s="62" t="s">
        <v>169</v>
      </c>
      <c r="B18" s="62"/>
      <c r="C18" s="61"/>
      <c r="D18" s="62"/>
      <c r="E18" s="61"/>
      <c r="F18" s="62"/>
    </row>
    <row r="19" spans="1:6" x14ac:dyDescent="0.25">
      <c r="A19" s="84" t="s">
        <v>170</v>
      </c>
      <c r="B19" s="106">
        <v>0</v>
      </c>
      <c r="C19" s="43"/>
      <c r="D19" s="143"/>
      <c r="E19" s="43"/>
      <c r="F19" s="106">
        <v>0</v>
      </c>
    </row>
    <row r="20" spans="1:6" x14ac:dyDescent="0.25">
      <c r="A20" s="77" t="s">
        <v>171</v>
      </c>
      <c r="B20" s="102">
        <v>0</v>
      </c>
      <c r="C20" s="83"/>
      <c r="D20" s="142"/>
      <c r="E20" s="83"/>
      <c r="F20" s="102">
        <v>0</v>
      </c>
    </row>
    <row r="21" spans="1:6" x14ac:dyDescent="0.25">
      <c r="A21" s="77" t="s">
        <v>177</v>
      </c>
      <c r="B21" s="102">
        <v>0</v>
      </c>
      <c r="C21" s="83"/>
      <c r="D21" s="142"/>
      <c r="E21" s="83"/>
      <c r="F21" s="102">
        <v>0</v>
      </c>
    </row>
    <row r="22" spans="1:6" x14ac:dyDescent="0.25">
      <c r="A22" s="77" t="s">
        <v>172</v>
      </c>
      <c r="B22" s="102">
        <v>0</v>
      </c>
      <c r="C22" s="83"/>
      <c r="D22" s="142"/>
      <c r="E22" s="83"/>
      <c r="F22" s="102">
        <v>0</v>
      </c>
    </row>
    <row r="23" spans="1:6" x14ac:dyDescent="0.25">
      <c r="A23" s="77" t="s">
        <v>173</v>
      </c>
      <c r="B23" s="102">
        <v>0</v>
      </c>
      <c r="C23" s="83"/>
      <c r="D23" s="142"/>
      <c r="E23" s="83"/>
      <c r="F23" s="102">
        <v>0</v>
      </c>
    </row>
    <row r="24" spans="1:6" x14ac:dyDescent="0.25">
      <c r="A24" s="77" t="s">
        <v>174</v>
      </c>
      <c r="B24" s="102">
        <v>0</v>
      </c>
      <c r="C24" s="83"/>
      <c r="D24" s="142"/>
      <c r="E24" s="83"/>
      <c r="F24" s="102">
        <v>0</v>
      </c>
    </row>
    <row r="25" spans="1:6" x14ac:dyDescent="0.25">
      <c r="A25" s="28" t="s">
        <v>168</v>
      </c>
      <c r="B25" s="120">
        <f>SUM(B19:B24)</f>
        <v>0</v>
      </c>
      <c r="C25" s="68"/>
      <c r="D25" s="120">
        <f>SUM(D19:D24)</f>
        <v>0</v>
      </c>
      <c r="E25" s="68"/>
      <c r="F25" s="120">
        <f>SUM(F19:F24)</f>
        <v>0</v>
      </c>
    </row>
    <row r="27" spans="1:6" x14ac:dyDescent="0.25">
      <c r="A27" s="62" t="s">
        <v>178</v>
      </c>
      <c r="B27" s="62"/>
      <c r="C27" s="61"/>
      <c r="D27" s="62"/>
      <c r="E27" s="61"/>
      <c r="F27" s="62"/>
    </row>
    <row r="28" spans="1:6" x14ac:dyDescent="0.25">
      <c r="A28" s="77" t="s">
        <v>132</v>
      </c>
      <c r="B28" s="102">
        <v>0</v>
      </c>
      <c r="C28" s="83"/>
      <c r="D28" s="142"/>
      <c r="E28" s="83"/>
      <c r="F28" s="102">
        <v>0</v>
      </c>
    </row>
    <row r="29" spans="1:6" x14ac:dyDescent="0.25">
      <c r="A29" s="77" t="s">
        <v>177</v>
      </c>
      <c r="B29" s="102">
        <v>0</v>
      </c>
      <c r="C29" s="83"/>
      <c r="D29" s="142"/>
      <c r="E29" s="83"/>
      <c r="F29" s="102">
        <v>0</v>
      </c>
    </row>
    <row r="30" spans="1:6" x14ac:dyDescent="0.25">
      <c r="A30" s="77" t="s">
        <v>179</v>
      </c>
      <c r="B30" s="102">
        <v>0</v>
      </c>
      <c r="C30" s="83"/>
      <c r="D30" s="142"/>
      <c r="E30" s="83"/>
      <c r="F30" s="102">
        <v>0</v>
      </c>
    </row>
    <row r="31" spans="1:6" x14ac:dyDescent="0.25">
      <c r="A31" s="77" t="s">
        <v>180</v>
      </c>
      <c r="B31" s="102">
        <v>0</v>
      </c>
      <c r="C31" s="83"/>
      <c r="D31" s="142"/>
      <c r="E31" s="83"/>
      <c r="F31" s="102">
        <v>0</v>
      </c>
    </row>
    <row r="32" spans="1:6" x14ac:dyDescent="0.25">
      <c r="A32" s="77" t="s">
        <v>181</v>
      </c>
      <c r="B32" s="102">
        <v>0</v>
      </c>
      <c r="C32" s="83"/>
      <c r="D32" s="142"/>
      <c r="E32" s="83"/>
      <c r="F32" s="102">
        <v>0</v>
      </c>
    </row>
    <row r="33" spans="1:6" x14ac:dyDescent="0.25">
      <c r="A33" s="77" t="s">
        <v>182</v>
      </c>
      <c r="B33" s="102">
        <v>0</v>
      </c>
      <c r="C33" s="83"/>
      <c r="D33" s="142"/>
      <c r="E33" s="83"/>
      <c r="F33" s="102">
        <v>0</v>
      </c>
    </row>
    <row r="34" spans="1:6" x14ac:dyDescent="0.25">
      <c r="A34" s="77" t="s">
        <v>214</v>
      </c>
      <c r="B34" s="102">
        <v>0</v>
      </c>
      <c r="C34" s="83"/>
      <c r="D34" s="142"/>
      <c r="E34" s="83"/>
      <c r="F34" s="102">
        <v>0</v>
      </c>
    </row>
    <row r="35" spans="1:6" x14ac:dyDescent="0.25">
      <c r="A35" s="77" t="s">
        <v>184</v>
      </c>
      <c r="B35" s="102">
        <v>0</v>
      </c>
      <c r="C35" s="83"/>
      <c r="D35" s="142"/>
      <c r="E35" s="83"/>
      <c r="F35" s="102">
        <v>0</v>
      </c>
    </row>
    <row r="36" spans="1:6" x14ac:dyDescent="0.25">
      <c r="A36" s="28" t="s">
        <v>168</v>
      </c>
      <c r="B36" s="120">
        <f>SUM(B28:B35)</f>
        <v>0</v>
      </c>
      <c r="C36" s="68"/>
      <c r="D36" s="120">
        <f>SUM(D28:D35)</f>
        <v>0</v>
      </c>
      <c r="E36" s="68"/>
      <c r="F36" s="120">
        <f>SUM(F28:F35)</f>
        <v>0</v>
      </c>
    </row>
    <row r="38" spans="1:6" ht="18.75" x14ac:dyDescent="0.25">
      <c r="A38" s="62" t="s">
        <v>233</v>
      </c>
      <c r="B38" s="78"/>
      <c r="C38" s="61"/>
      <c r="D38" s="78"/>
      <c r="E38" s="61"/>
      <c r="F38" s="78"/>
    </row>
    <row r="39" spans="1:6" x14ac:dyDescent="0.25">
      <c r="A39" s="77" t="s">
        <v>185</v>
      </c>
      <c r="B39" s="102">
        <v>0</v>
      </c>
      <c r="C39" s="83"/>
      <c r="D39" s="142"/>
      <c r="E39" s="83"/>
      <c r="F39" s="102">
        <v>0</v>
      </c>
    </row>
    <row r="40" spans="1:6" x14ac:dyDescent="0.25">
      <c r="A40" s="77" t="s">
        <v>186</v>
      </c>
      <c r="B40" s="102">
        <v>0</v>
      </c>
      <c r="C40" s="83"/>
      <c r="D40" s="142"/>
      <c r="E40" s="83"/>
      <c r="F40" s="102">
        <v>0</v>
      </c>
    </row>
    <row r="41" spans="1:6" x14ac:dyDescent="0.25">
      <c r="A41" s="84" t="s">
        <v>183</v>
      </c>
      <c r="B41" s="106">
        <v>0</v>
      </c>
      <c r="C41" s="43"/>
      <c r="D41" s="143"/>
      <c r="E41" s="43"/>
      <c r="F41" s="106">
        <v>0</v>
      </c>
    </row>
    <row r="42" spans="1:6" x14ac:dyDescent="0.25">
      <c r="A42" s="77" t="s">
        <v>187</v>
      </c>
      <c r="B42" s="102">
        <v>0</v>
      </c>
      <c r="C42" s="83"/>
      <c r="D42" s="142"/>
      <c r="E42" s="83"/>
      <c r="F42" s="102">
        <v>0</v>
      </c>
    </row>
    <row r="43" spans="1:6" x14ac:dyDescent="0.25">
      <c r="A43" s="77" t="s">
        <v>188</v>
      </c>
      <c r="B43" s="102">
        <v>0</v>
      </c>
      <c r="C43" s="83"/>
      <c r="D43" s="142"/>
      <c r="E43" s="83"/>
      <c r="F43" s="102">
        <v>0</v>
      </c>
    </row>
    <row r="44" spans="1:6" x14ac:dyDescent="0.25">
      <c r="A44" s="28" t="s">
        <v>168</v>
      </c>
      <c r="B44" s="120">
        <f>SUM(B39:B43)</f>
        <v>0</v>
      </c>
      <c r="C44" s="68"/>
      <c r="D44" s="120">
        <f>SUM(D39:D43)</f>
        <v>0</v>
      </c>
      <c r="E44" s="68"/>
      <c r="F44" s="120">
        <f>SUM(F39:F43)</f>
        <v>0</v>
      </c>
    </row>
    <row r="48" spans="1:6" x14ac:dyDescent="0.25">
      <c r="A48" s="93" t="s">
        <v>24</v>
      </c>
    </row>
    <row r="50" spans="1:6" x14ac:dyDescent="0.25">
      <c r="A50" s="18" t="s">
        <v>234</v>
      </c>
    </row>
    <row r="52" spans="1:6" x14ac:dyDescent="0.25">
      <c r="A52" s="50"/>
      <c r="B52" s="150" t="s">
        <v>369</v>
      </c>
      <c r="C52" s="150"/>
      <c r="D52" s="150"/>
      <c r="E52" s="150"/>
      <c r="F52" s="150"/>
    </row>
    <row r="53" spans="1:6" x14ac:dyDescent="0.25">
      <c r="A53" s="62" t="s">
        <v>189</v>
      </c>
      <c r="B53" s="62" t="s">
        <v>175</v>
      </c>
      <c r="C53" s="61"/>
      <c r="D53" s="62" t="s">
        <v>176</v>
      </c>
      <c r="E53" s="61"/>
      <c r="F53" s="62" t="s">
        <v>176</v>
      </c>
    </row>
    <row r="54" spans="1:6" x14ac:dyDescent="0.25">
      <c r="A54" s="77" t="s">
        <v>190</v>
      </c>
      <c r="B54" s="102">
        <v>0</v>
      </c>
      <c r="C54" s="83"/>
      <c r="D54" s="142"/>
      <c r="E54" s="83"/>
      <c r="F54" s="102">
        <v>0</v>
      </c>
    </row>
    <row r="55" spans="1:6" x14ac:dyDescent="0.25">
      <c r="A55" s="77" t="s">
        <v>191</v>
      </c>
      <c r="B55" s="102">
        <v>0</v>
      </c>
      <c r="C55" s="83"/>
      <c r="D55" s="142"/>
      <c r="E55" s="83"/>
      <c r="F55" s="102">
        <v>0</v>
      </c>
    </row>
    <row r="56" spans="1:6" x14ac:dyDescent="0.25">
      <c r="A56" s="77" t="s">
        <v>192</v>
      </c>
      <c r="B56" s="102">
        <v>0</v>
      </c>
      <c r="C56" s="83"/>
      <c r="D56" s="142"/>
      <c r="E56" s="83"/>
      <c r="F56" s="102">
        <v>0</v>
      </c>
    </row>
    <row r="57" spans="1:6" x14ac:dyDescent="0.25">
      <c r="A57" s="77" t="s">
        <v>193</v>
      </c>
      <c r="B57" s="102">
        <v>0</v>
      </c>
      <c r="C57" s="83"/>
      <c r="D57" s="142"/>
      <c r="E57" s="83"/>
      <c r="F57" s="102">
        <v>0</v>
      </c>
    </row>
    <row r="58" spans="1:6" x14ac:dyDescent="0.25">
      <c r="A58" s="77" t="s">
        <v>194</v>
      </c>
      <c r="B58" s="102">
        <v>0</v>
      </c>
      <c r="C58" s="83"/>
      <c r="D58" s="142"/>
      <c r="E58" s="83"/>
      <c r="F58" s="102">
        <v>0</v>
      </c>
    </row>
    <row r="59" spans="1:6" x14ac:dyDescent="0.25">
      <c r="A59" s="28" t="s">
        <v>168</v>
      </c>
      <c r="B59" s="120">
        <f>SUM(B54:B58)</f>
        <v>0</v>
      </c>
      <c r="C59" s="68"/>
      <c r="D59" s="120">
        <f>SUM(D54:D58)</f>
        <v>0</v>
      </c>
      <c r="E59" s="68"/>
      <c r="F59" s="120">
        <f>SUM(F54:F58)</f>
        <v>0</v>
      </c>
    </row>
    <row r="61" spans="1:6" x14ac:dyDescent="0.25">
      <c r="A61" s="62" t="s">
        <v>195</v>
      </c>
      <c r="B61" s="62"/>
      <c r="C61" s="61"/>
      <c r="D61" s="62"/>
      <c r="E61" s="61"/>
      <c r="F61" s="62"/>
    </row>
    <row r="62" spans="1:6" x14ac:dyDescent="0.25">
      <c r="A62" s="77" t="s">
        <v>503</v>
      </c>
      <c r="B62" s="102">
        <v>0</v>
      </c>
      <c r="C62" s="83"/>
      <c r="D62" s="142"/>
      <c r="E62" s="83"/>
      <c r="F62" s="102">
        <v>0</v>
      </c>
    </row>
    <row r="63" spans="1:6" x14ac:dyDescent="0.25">
      <c r="A63" s="77" t="s">
        <v>196</v>
      </c>
      <c r="B63" s="102">
        <v>0</v>
      </c>
      <c r="C63" s="83"/>
      <c r="D63" s="142"/>
      <c r="E63" s="83"/>
      <c r="F63" s="102">
        <v>0</v>
      </c>
    </row>
    <row r="64" spans="1:6" x14ac:dyDescent="0.25">
      <c r="A64" s="77" t="s">
        <v>197</v>
      </c>
      <c r="B64" s="102">
        <v>0</v>
      </c>
      <c r="C64" s="83"/>
      <c r="D64" s="142"/>
      <c r="E64" s="83"/>
      <c r="F64" s="102">
        <v>0</v>
      </c>
    </row>
    <row r="65" spans="1:6" x14ac:dyDescent="0.25">
      <c r="A65" s="77" t="s">
        <v>215</v>
      </c>
      <c r="B65" s="102">
        <v>0</v>
      </c>
      <c r="C65" s="83"/>
      <c r="D65" s="142"/>
      <c r="E65" s="83"/>
      <c r="F65" s="102">
        <v>0</v>
      </c>
    </row>
    <row r="66" spans="1:6" x14ac:dyDescent="0.25">
      <c r="A66" s="77" t="s">
        <v>198</v>
      </c>
      <c r="B66" s="102">
        <v>0</v>
      </c>
      <c r="C66" s="83"/>
      <c r="D66" s="142"/>
      <c r="E66" s="83"/>
      <c r="F66" s="102">
        <v>0</v>
      </c>
    </row>
    <row r="67" spans="1:6" x14ac:dyDescent="0.25">
      <c r="A67" s="77" t="s">
        <v>199</v>
      </c>
      <c r="B67" s="102">
        <v>0</v>
      </c>
      <c r="C67" s="83"/>
      <c r="D67" s="142"/>
      <c r="E67" s="83"/>
      <c r="F67" s="102">
        <v>0</v>
      </c>
    </row>
    <row r="68" spans="1:6" x14ac:dyDescent="0.25">
      <c r="A68" s="62" t="s">
        <v>168</v>
      </c>
      <c r="B68" s="113">
        <f>SUM(B62:B67)</f>
        <v>0</v>
      </c>
      <c r="C68" s="61"/>
      <c r="D68" s="113">
        <f>SUM(D62:D67)</f>
        <v>0</v>
      </c>
      <c r="E68" s="61"/>
      <c r="F68" s="113">
        <f>SUM(F62:F67)</f>
        <v>0</v>
      </c>
    </row>
    <row r="70" spans="1:6" x14ac:dyDescent="0.25">
      <c r="A70" s="62" t="s">
        <v>200</v>
      </c>
      <c r="B70" s="62"/>
      <c r="C70" s="61"/>
      <c r="D70" s="62"/>
      <c r="E70" s="61"/>
      <c r="F70" s="62"/>
    </row>
    <row r="71" spans="1:6" x14ac:dyDescent="0.25">
      <c r="A71" s="77" t="s">
        <v>201</v>
      </c>
      <c r="B71" s="102">
        <v>0</v>
      </c>
      <c r="C71" s="83"/>
      <c r="D71" s="142"/>
      <c r="E71" s="83"/>
      <c r="F71" s="102">
        <v>0</v>
      </c>
    </row>
    <row r="72" spans="1:6" x14ac:dyDescent="0.25">
      <c r="A72" s="77" t="s">
        <v>202</v>
      </c>
      <c r="B72" s="102">
        <v>0</v>
      </c>
      <c r="C72" s="83"/>
      <c r="D72" s="142"/>
      <c r="E72" s="83"/>
      <c r="F72" s="102">
        <v>0</v>
      </c>
    </row>
    <row r="73" spans="1:6" x14ac:dyDescent="0.25">
      <c r="A73" s="77" t="s">
        <v>203</v>
      </c>
      <c r="B73" s="102">
        <v>0</v>
      </c>
      <c r="C73" s="83"/>
      <c r="D73" s="142"/>
      <c r="E73" s="83"/>
      <c r="F73" s="102">
        <v>0</v>
      </c>
    </row>
    <row r="74" spans="1:6" x14ac:dyDescent="0.25">
      <c r="A74" s="77" t="s">
        <v>204</v>
      </c>
      <c r="B74" s="102">
        <v>0</v>
      </c>
      <c r="C74" s="83"/>
      <c r="D74" s="142"/>
      <c r="E74" s="83"/>
      <c r="F74" s="102">
        <v>0</v>
      </c>
    </row>
    <row r="75" spans="1:6" x14ac:dyDescent="0.25">
      <c r="A75" s="77" t="s">
        <v>205</v>
      </c>
      <c r="B75" s="102">
        <v>0</v>
      </c>
      <c r="C75" s="83"/>
      <c r="D75" s="142"/>
      <c r="E75" s="83"/>
      <c r="F75" s="102">
        <v>0</v>
      </c>
    </row>
    <row r="76" spans="1:6" x14ac:dyDescent="0.25">
      <c r="A76" s="77" t="s">
        <v>206</v>
      </c>
      <c r="B76" s="102">
        <v>0</v>
      </c>
      <c r="C76" s="83"/>
      <c r="D76" s="142"/>
      <c r="E76" s="83"/>
      <c r="F76" s="102">
        <v>0</v>
      </c>
    </row>
    <row r="77" spans="1:6" x14ac:dyDescent="0.25">
      <c r="A77" s="28" t="s">
        <v>168</v>
      </c>
      <c r="B77" s="120">
        <f>SUM(B71:B76)</f>
        <v>0</v>
      </c>
      <c r="C77" s="68"/>
      <c r="D77" s="120">
        <f>SUM(D71:D76)</f>
        <v>0</v>
      </c>
      <c r="E77" s="68"/>
      <c r="F77" s="120">
        <f>SUM(F71:F76)</f>
        <v>0</v>
      </c>
    </row>
    <row r="79" spans="1:6" x14ac:dyDescent="0.25">
      <c r="A79" s="62" t="s">
        <v>207</v>
      </c>
      <c r="B79" s="65"/>
      <c r="C79" s="31"/>
      <c r="D79" s="65"/>
      <c r="E79" s="31"/>
      <c r="F79" s="65"/>
    </row>
    <row r="80" spans="1:6" x14ac:dyDescent="0.25">
      <c r="A80" s="77" t="s">
        <v>504</v>
      </c>
      <c r="B80" s="102">
        <v>0</v>
      </c>
      <c r="C80" s="83"/>
      <c r="D80" s="142"/>
      <c r="E80" s="83"/>
      <c r="F80" s="102">
        <v>0</v>
      </c>
    </row>
    <row r="81" spans="1:6" x14ac:dyDescent="0.25">
      <c r="A81" s="77" t="s">
        <v>36</v>
      </c>
      <c r="B81" s="102">
        <v>0</v>
      </c>
      <c r="C81" s="83"/>
      <c r="D81" s="142"/>
      <c r="E81" s="83"/>
      <c r="F81" s="102">
        <v>0</v>
      </c>
    </row>
    <row r="82" spans="1:6" x14ac:dyDescent="0.25">
      <c r="A82" s="77" t="s">
        <v>28</v>
      </c>
      <c r="B82" s="102">
        <v>0</v>
      </c>
      <c r="C82" s="83"/>
      <c r="D82" s="142"/>
      <c r="E82" s="83"/>
      <c r="F82" s="102">
        <v>0</v>
      </c>
    </row>
    <row r="83" spans="1:6" x14ac:dyDescent="0.25">
      <c r="A83" s="77" t="s">
        <v>29</v>
      </c>
      <c r="B83" s="102">
        <v>0</v>
      </c>
      <c r="C83" s="83"/>
      <c r="D83" s="142"/>
      <c r="E83" s="83"/>
      <c r="F83" s="102">
        <v>0</v>
      </c>
    </row>
    <row r="84" spans="1:6" x14ac:dyDescent="0.25">
      <c r="A84" s="77" t="s">
        <v>208</v>
      </c>
      <c r="B84" s="102">
        <v>0</v>
      </c>
      <c r="C84" s="83"/>
      <c r="D84" s="142"/>
      <c r="E84" s="83"/>
      <c r="F84" s="102">
        <v>0</v>
      </c>
    </row>
    <row r="85" spans="1:6" x14ac:dyDescent="0.25">
      <c r="A85" s="77" t="s">
        <v>209</v>
      </c>
      <c r="B85" s="102">
        <v>0</v>
      </c>
      <c r="C85" s="83"/>
      <c r="D85" s="142"/>
      <c r="E85" s="83"/>
      <c r="F85" s="102">
        <v>0</v>
      </c>
    </row>
    <row r="86" spans="1:6" x14ac:dyDescent="0.25">
      <c r="A86" s="77" t="s">
        <v>38</v>
      </c>
      <c r="B86" s="102">
        <v>0</v>
      </c>
      <c r="C86" s="83"/>
      <c r="D86" s="142"/>
      <c r="E86" s="83"/>
      <c r="F86" s="102">
        <v>0</v>
      </c>
    </row>
    <row r="87" spans="1:6" x14ac:dyDescent="0.25">
      <c r="A87" s="77" t="s">
        <v>210</v>
      </c>
      <c r="B87" s="102">
        <v>0</v>
      </c>
      <c r="C87" s="83"/>
      <c r="D87" s="142"/>
      <c r="E87" s="83"/>
      <c r="F87" s="102">
        <v>0</v>
      </c>
    </row>
    <row r="88" spans="1:6" x14ac:dyDescent="0.25">
      <c r="A88" s="28" t="s">
        <v>168</v>
      </c>
      <c r="B88" s="120">
        <f>SUM(B80:B87)</f>
        <v>0</v>
      </c>
      <c r="C88" s="68"/>
      <c r="D88" s="120">
        <f>SUM(D80:D87)</f>
        <v>0</v>
      </c>
      <c r="E88" s="68"/>
      <c r="F88" s="120">
        <f>SUM(F80:F87)</f>
        <v>0</v>
      </c>
    </row>
    <row r="90" spans="1:6" x14ac:dyDescent="0.25">
      <c r="A90" s="62" t="s">
        <v>211</v>
      </c>
      <c r="B90" s="113">
        <f>B16+B25+B36+B44+B59+B68+B77+B88</f>
        <v>0</v>
      </c>
      <c r="C90" s="61"/>
      <c r="D90" s="113">
        <f>D16+D25+D36+D44+D59+D68+D77+D88</f>
        <v>0</v>
      </c>
      <c r="E90" s="61"/>
      <c r="F90" s="113">
        <f>F16+F25+F36+F44+F59+F68+F77+F88</f>
        <v>0</v>
      </c>
    </row>
    <row r="92" spans="1:6" ht="18.75" x14ac:dyDescent="0.25">
      <c r="A92" s="17" t="s">
        <v>455</v>
      </c>
    </row>
    <row r="93" spans="1:6" x14ac:dyDescent="0.25">
      <c r="A93" s="17" t="s">
        <v>506</v>
      </c>
    </row>
    <row r="94" spans="1:6" x14ac:dyDescent="0.25">
      <c r="A94" s="17" t="s">
        <v>505</v>
      </c>
    </row>
  </sheetData>
  <sheetProtection password="DC55" sheet="1" objects="1" scenarios="1"/>
  <mergeCells count="2">
    <mergeCell ref="B52:F52"/>
    <mergeCell ref="B7:F7"/>
  </mergeCells>
  <pageMargins left="0.51181102362204722" right="0.11811023622047245" top="0.74803149606299213" bottom="0.74803149606299213" header="0.31496062992125984" footer="0.31496062992125984"/>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8"/>
  <sheetViews>
    <sheetView workbookViewId="0">
      <selection activeCell="D11" sqref="D11"/>
    </sheetView>
  </sheetViews>
  <sheetFormatPr defaultRowHeight="15.75" x14ac:dyDescent="0.25"/>
  <cols>
    <col min="1" max="1" width="48.85546875" style="17" customWidth="1"/>
    <col min="2" max="2" width="12.85546875" style="17" customWidth="1"/>
    <col min="3" max="3" width="2.7109375" style="17" customWidth="1"/>
    <col min="4" max="4" width="12.85546875" style="17" customWidth="1"/>
    <col min="5" max="5" width="2.7109375" style="17" customWidth="1"/>
    <col min="6" max="6" width="12.85546875" style="17" customWidth="1"/>
    <col min="7" max="16384" width="9.140625" style="17"/>
  </cols>
  <sheetData>
    <row r="1" spans="1:6" x14ac:dyDescent="0.25">
      <c r="A1" s="93" t="s">
        <v>24</v>
      </c>
    </row>
    <row r="3" spans="1:6" ht="18.75" x14ac:dyDescent="0.3">
      <c r="A3" s="19" t="s">
        <v>216</v>
      </c>
    </row>
    <row r="5" spans="1:6" x14ac:dyDescent="0.25">
      <c r="A5" s="17" t="s">
        <v>217</v>
      </c>
    </row>
    <row r="6" spans="1:6" x14ac:dyDescent="0.25">
      <c r="A6" s="62" t="s">
        <v>218</v>
      </c>
      <c r="B6" s="62" t="s">
        <v>175</v>
      </c>
      <c r="C6" s="61"/>
      <c r="D6" s="62" t="s">
        <v>176</v>
      </c>
      <c r="E6" s="61"/>
      <c r="F6" s="62" t="s">
        <v>454</v>
      </c>
    </row>
    <row r="7" spans="1:6" x14ac:dyDescent="0.25">
      <c r="A7" s="124" t="s">
        <v>220</v>
      </c>
      <c r="B7" s="102">
        <v>0</v>
      </c>
      <c r="C7" s="76"/>
      <c r="D7" s="142"/>
      <c r="E7" s="76"/>
      <c r="F7" s="102">
        <v>0</v>
      </c>
    </row>
    <row r="8" spans="1:6" x14ac:dyDescent="0.25">
      <c r="A8" s="124" t="s">
        <v>220</v>
      </c>
      <c r="B8" s="102">
        <v>0</v>
      </c>
      <c r="C8" s="76"/>
      <c r="D8" s="142"/>
      <c r="E8" s="76"/>
      <c r="F8" s="102">
        <v>0</v>
      </c>
    </row>
    <row r="9" spans="1:6" x14ac:dyDescent="0.25">
      <c r="A9" s="124" t="s">
        <v>220</v>
      </c>
      <c r="B9" s="102">
        <v>0</v>
      </c>
      <c r="C9" s="76"/>
      <c r="D9" s="142"/>
      <c r="E9" s="76"/>
      <c r="F9" s="102">
        <v>0</v>
      </c>
    </row>
    <row r="10" spans="1:6" x14ac:dyDescent="0.25">
      <c r="A10" s="62" t="s">
        <v>221</v>
      </c>
      <c r="B10" s="113">
        <f>SUM(B7:B9)</f>
        <v>0</v>
      </c>
      <c r="C10" s="30"/>
      <c r="D10" s="113">
        <f>SUM(D7:D9)</f>
        <v>0</v>
      </c>
      <c r="E10" s="30"/>
      <c r="F10" s="113">
        <f>SUM(F7:F9)</f>
        <v>0</v>
      </c>
    </row>
    <row r="11" spans="1:6" x14ac:dyDescent="0.25">
      <c r="A11" s="77" t="s">
        <v>222</v>
      </c>
      <c r="B11" s="102">
        <v>0</v>
      </c>
      <c r="C11" s="76"/>
      <c r="D11" s="142"/>
      <c r="E11" s="76"/>
      <c r="F11" s="102">
        <v>0</v>
      </c>
    </row>
    <row r="12" spans="1:6" x14ac:dyDescent="0.25">
      <c r="A12" s="77" t="s">
        <v>223</v>
      </c>
      <c r="B12" s="102">
        <v>0</v>
      </c>
      <c r="C12" s="76"/>
      <c r="D12" s="142"/>
      <c r="E12" s="76"/>
      <c r="F12" s="102">
        <v>0</v>
      </c>
    </row>
    <row r="13" spans="1:6" x14ac:dyDescent="0.25">
      <c r="A13" s="77" t="s">
        <v>224</v>
      </c>
      <c r="B13" s="102">
        <v>0</v>
      </c>
      <c r="C13" s="76"/>
      <c r="D13" s="142"/>
      <c r="E13" s="76"/>
      <c r="F13" s="102">
        <v>0</v>
      </c>
    </row>
    <row r="14" spans="1:6" x14ac:dyDescent="0.25">
      <c r="A14" s="62" t="s">
        <v>225</v>
      </c>
      <c r="B14" s="113">
        <f>B10-B11-B12-B13</f>
        <v>0</v>
      </c>
      <c r="C14" s="30"/>
      <c r="D14" s="113">
        <f>D10-D11-D12-D13</f>
        <v>0</v>
      </c>
      <c r="E14" s="30"/>
      <c r="F14" s="113">
        <f>F10-F11-F12-F13</f>
        <v>0</v>
      </c>
    </row>
    <row r="15" spans="1:6" x14ac:dyDescent="0.25">
      <c r="A15" s="27"/>
      <c r="B15" s="79"/>
      <c r="C15" s="74"/>
      <c r="D15" s="79"/>
      <c r="E15" s="74"/>
      <c r="F15" s="79"/>
    </row>
    <row r="16" spans="1:6" x14ac:dyDescent="0.25">
      <c r="A16" s="62" t="s">
        <v>226</v>
      </c>
      <c r="B16" s="128" t="e">
        <f>B14/B10</f>
        <v>#DIV/0!</v>
      </c>
      <c r="C16" s="30"/>
      <c r="D16" s="128" t="e">
        <f>D14/D10</f>
        <v>#DIV/0!</v>
      </c>
      <c r="E16" s="30"/>
      <c r="F16" s="128" t="e">
        <f>F14/F10</f>
        <v>#DIV/0!</v>
      </c>
    </row>
    <row r="17" spans="1:6" x14ac:dyDescent="0.25">
      <c r="B17" s="49"/>
      <c r="C17" s="49"/>
      <c r="D17" s="49"/>
      <c r="E17" s="49"/>
      <c r="F17" s="49"/>
    </row>
    <row r="18" spans="1:6" x14ac:dyDescent="0.25">
      <c r="A18" s="62" t="s">
        <v>227</v>
      </c>
      <c r="B18" s="82"/>
      <c r="C18" s="80"/>
      <c r="D18" s="82"/>
      <c r="E18" s="80"/>
      <c r="F18" s="82"/>
    </row>
    <row r="19" spans="1:6" x14ac:dyDescent="0.25">
      <c r="A19" s="77" t="s">
        <v>161</v>
      </c>
      <c r="B19" s="129">
        <f>'Spec. Exploitatiekosten'!B16</f>
        <v>0</v>
      </c>
      <c r="C19" s="76"/>
      <c r="D19" s="129">
        <f>'Spec. Exploitatiekosten'!D16</f>
        <v>0</v>
      </c>
      <c r="E19" s="76"/>
      <c r="F19" s="129">
        <f>'Spec. Exploitatiekosten'!F16</f>
        <v>0</v>
      </c>
    </row>
    <row r="20" spans="1:6" x14ac:dyDescent="0.25">
      <c r="A20" s="81" t="s">
        <v>169</v>
      </c>
      <c r="B20" s="129">
        <f>'Spec. Exploitatiekosten'!B25</f>
        <v>0</v>
      </c>
      <c r="C20" s="76"/>
      <c r="D20" s="129">
        <f>'Spec. Exploitatiekosten'!D25</f>
        <v>0</v>
      </c>
      <c r="E20" s="76"/>
      <c r="F20" s="129">
        <f>'Spec. Exploitatiekosten'!F25</f>
        <v>0</v>
      </c>
    </row>
    <row r="21" spans="1:6" x14ac:dyDescent="0.25">
      <c r="A21" s="77" t="s">
        <v>228</v>
      </c>
      <c r="B21" s="129">
        <f>'Spec. Exploitatiekosten'!B36</f>
        <v>0</v>
      </c>
      <c r="C21" s="76"/>
      <c r="D21" s="129">
        <f>'Spec. Exploitatiekosten'!D36</f>
        <v>0</v>
      </c>
      <c r="E21" s="76"/>
      <c r="F21" s="129">
        <f>'Spec. Exploitatiekosten'!F36</f>
        <v>0</v>
      </c>
    </row>
    <row r="22" spans="1:6" x14ac:dyDescent="0.25">
      <c r="A22" s="77" t="s">
        <v>209</v>
      </c>
      <c r="B22" s="129">
        <f>'Spec. Exploitatiekosten'!B44</f>
        <v>0</v>
      </c>
      <c r="C22" s="76"/>
      <c r="D22" s="129">
        <f>'Spec. Exploitatiekosten'!D44</f>
        <v>0</v>
      </c>
      <c r="E22" s="76"/>
      <c r="F22" s="129">
        <f>'Spec. Exploitatiekosten'!F44</f>
        <v>0</v>
      </c>
    </row>
    <row r="23" spans="1:6" x14ac:dyDescent="0.25">
      <c r="A23" s="77" t="s">
        <v>189</v>
      </c>
      <c r="B23" s="129">
        <f>'Spec. Exploitatiekosten'!B59</f>
        <v>0</v>
      </c>
      <c r="C23" s="76"/>
      <c r="D23" s="129">
        <f>'Spec. Exploitatiekosten'!D59</f>
        <v>0</v>
      </c>
      <c r="E23" s="76"/>
      <c r="F23" s="129">
        <f>'Spec. Exploitatiekosten'!F59</f>
        <v>0</v>
      </c>
    </row>
    <row r="24" spans="1:6" x14ac:dyDescent="0.25">
      <c r="A24" s="77" t="s">
        <v>195</v>
      </c>
      <c r="B24" s="129">
        <f>'Spec. Exploitatiekosten'!B68</f>
        <v>0</v>
      </c>
      <c r="C24" s="76"/>
      <c r="D24" s="129">
        <f>'Spec. Exploitatiekosten'!D68</f>
        <v>0</v>
      </c>
      <c r="E24" s="76"/>
      <c r="F24" s="129">
        <f>'Spec. Exploitatiekosten'!F68</f>
        <v>0</v>
      </c>
    </row>
    <row r="25" spans="1:6" x14ac:dyDescent="0.25">
      <c r="A25" s="77" t="s">
        <v>200</v>
      </c>
      <c r="B25" s="129">
        <f>'Spec. Exploitatiekosten'!B77</f>
        <v>0</v>
      </c>
      <c r="C25" s="76"/>
      <c r="D25" s="129">
        <f>'Spec. Exploitatiekosten'!D77</f>
        <v>0</v>
      </c>
      <c r="E25" s="76"/>
      <c r="F25" s="129">
        <f>'Spec. Exploitatiekosten'!F77</f>
        <v>0</v>
      </c>
    </row>
    <row r="26" spans="1:6" x14ac:dyDescent="0.25">
      <c r="A26" s="77" t="s">
        <v>229</v>
      </c>
      <c r="B26" s="102">
        <v>0</v>
      </c>
      <c r="C26" s="76"/>
      <c r="D26" s="142"/>
      <c r="E26" s="76"/>
      <c r="F26" s="102">
        <v>0</v>
      </c>
    </row>
    <row r="27" spans="1:6" x14ac:dyDescent="0.25">
      <c r="A27" s="77" t="s">
        <v>207</v>
      </c>
      <c r="B27" s="129">
        <f>'Spec. Exploitatiekosten'!B88</f>
        <v>0</v>
      </c>
      <c r="C27" s="76"/>
      <c r="D27" s="129">
        <f>'Spec. Exploitatiekosten'!D88</f>
        <v>0</v>
      </c>
      <c r="E27" s="76"/>
      <c r="F27" s="129">
        <f>'Spec. Exploitatiekosten'!F88</f>
        <v>0</v>
      </c>
    </row>
    <row r="28" spans="1:6" x14ac:dyDescent="0.25">
      <c r="A28" s="62" t="s">
        <v>230</v>
      </c>
      <c r="B28" s="113">
        <f>SUM(B19:B27)</f>
        <v>0</v>
      </c>
      <c r="C28" s="30"/>
      <c r="D28" s="113">
        <f>SUM(D19:D27)</f>
        <v>0</v>
      </c>
      <c r="E28" s="30"/>
      <c r="F28" s="113">
        <f>SUM(F19:F27)</f>
        <v>0</v>
      </c>
    </row>
    <row r="29" spans="1:6" x14ac:dyDescent="0.25">
      <c r="A29" s="20"/>
      <c r="B29" s="74"/>
      <c r="C29" s="74"/>
      <c r="D29" s="75"/>
      <c r="E29" s="74"/>
      <c r="F29" s="75"/>
    </row>
    <row r="30" spans="1:6" x14ac:dyDescent="0.25">
      <c r="A30" s="62" t="s">
        <v>231</v>
      </c>
      <c r="B30" s="113">
        <f>B14-B28</f>
        <v>0</v>
      </c>
      <c r="C30" s="30"/>
      <c r="D30" s="113">
        <f>D14-D28</f>
        <v>0</v>
      </c>
      <c r="E30" s="30"/>
      <c r="F30" s="113">
        <f>F14-F28</f>
        <v>0</v>
      </c>
    </row>
    <row r="31" spans="1:6" x14ac:dyDescent="0.25">
      <c r="A31" s="20"/>
      <c r="B31" s="74"/>
      <c r="C31" s="74"/>
      <c r="D31" s="75"/>
      <c r="E31" s="74"/>
      <c r="F31" s="75"/>
    </row>
    <row r="32" spans="1:6" x14ac:dyDescent="0.25">
      <c r="A32" s="29" t="s">
        <v>232</v>
      </c>
      <c r="B32" s="82"/>
      <c r="C32" s="80"/>
      <c r="D32" s="82"/>
      <c r="E32" s="80"/>
      <c r="F32" s="82"/>
    </row>
    <row r="33" spans="1:6" ht="18.75" x14ac:dyDescent="0.25">
      <c r="A33" s="77" t="s">
        <v>280</v>
      </c>
      <c r="B33" s="102">
        <v>0</v>
      </c>
      <c r="C33" s="76"/>
      <c r="D33" s="142"/>
      <c r="E33" s="76"/>
      <c r="F33" s="102">
        <v>0</v>
      </c>
    </row>
    <row r="34" spans="1:6" ht="18.75" x14ac:dyDescent="0.25">
      <c r="A34" s="81" t="s">
        <v>507</v>
      </c>
      <c r="B34" s="102">
        <v>0</v>
      </c>
      <c r="C34" s="76"/>
      <c r="D34" s="142"/>
      <c r="E34" s="76"/>
      <c r="F34" s="102">
        <v>0</v>
      </c>
    </row>
    <row r="35" spans="1:6" x14ac:dyDescent="0.25">
      <c r="A35" s="62" t="s">
        <v>508</v>
      </c>
      <c r="B35" s="113">
        <f>B30-B33-B34</f>
        <v>0</v>
      </c>
      <c r="C35" s="30"/>
      <c r="D35" s="113">
        <f>D30-D33-D34</f>
        <v>0</v>
      </c>
      <c r="E35" s="30"/>
      <c r="F35" s="113">
        <f>F30-F33-F34</f>
        <v>0</v>
      </c>
    </row>
    <row r="36" spans="1:6" x14ac:dyDescent="0.25">
      <c r="A36" s="77" t="s">
        <v>281</v>
      </c>
      <c r="B36" s="129">
        <f>B35/100*14</f>
        <v>0</v>
      </c>
      <c r="C36" s="76"/>
      <c r="D36" s="129">
        <f>D35/100*14</f>
        <v>0</v>
      </c>
      <c r="E36" s="76"/>
      <c r="F36" s="129">
        <f>F35/100*14</f>
        <v>0</v>
      </c>
    </row>
    <row r="37" spans="1:6" x14ac:dyDescent="0.25">
      <c r="A37" s="77" t="s">
        <v>235</v>
      </c>
      <c r="B37" s="102">
        <v>0</v>
      </c>
      <c r="C37" s="76"/>
      <c r="D37" s="142"/>
      <c r="E37" s="76"/>
      <c r="F37" s="102">
        <v>0</v>
      </c>
    </row>
    <row r="38" spans="1:6" x14ac:dyDescent="0.25">
      <c r="A38" s="62" t="s">
        <v>236</v>
      </c>
      <c r="B38" s="113">
        <f>B35-B36-B37</f>
        <v>0</v>
      </c>
      <c r="C38" s="30"/>
      <c r="D38" s="113">
        <f>D35-D36-D37</f>
        <v>0</v>
      </c>
      <c r="E38" s="30"/>
      <c r="F38" s="113">
        <f>F35-F36-F37</f>
        <v>0</v>
      </c>
    </row>
    <row r="39" spans="1:6" x14ac:dyDescent="0.25">
      <c r="A39" s="77" t="s">
        <v>237</v>
      </c>
      <c r="B39" s="102">
        <v>0</v>
      </c>
      <c r="C39" s="76"/>
      <c r="D39" s="142"/>
      <c r="E39" s="76"/>
      <c r="F39" s="102">
        <v>0</v>
      </c>
    </row>
    <row r="40" spans="1:6" x14ac:dyDescent="0.25">
      <c r="A40" s="62" t="s">
        <v>238</v>
      </c>
      <c r="B40" s="113">
        <f>B38-B39</f>
        <v>0</v>
      </c>
      <c r="C40" s="30"/>
      <c r="D40" s="113">
        <f>D38-D39</f>
        <v>0</v>
      </c>
      <c r="E40" s="30"/>
      <c r="F40" s="113">
        <f>F38-F39</f>
        <v>0</v>
      </c>
    </row>
    <row r="41" spans="1:6" x14ac:dyDescent="0.25">
      <c r="A41" s="77" t="s">
        <v>239</v>
      </c>
      <c r="B41" s="129">
        <f>Prive!B37</f>
        <v>0</v>
      </c>
      <c r="C41" s="76"/>
      <c r="D41" s="129">
        <f>Prive!D37</f>
        <v>0</v>
      </c>
      <c r="E41" s="76"/>
      <c r="F41" s="129">
        <f>Prive!F37</f>
        <v>0</v>
      </c>
    </row>
    <row r="42" spans="1:6" x14ac:dyDescent="0.25">
      <c r="A42" s="62" t="s">
        <v>240</v>
      </c>
      <c r="B42" s="113">
        <f>B40-B41</f>
        <v>0</v>
      </c>
      <c r="C42" s="30"/>
      <c r="D42" s="113">
        <f>D40-D41</f>
        <v>0</v>
      </c>
      <c r="E42" s="30"/>
      <c r="F42" s="113">
        <f>F40-F41</f>
        <v>0</v>
      </c>
    </row>
    <row r="43" spans="1:6" ht="18.75" x14ac:dyDescent="0.25">
      <c r="A43" s="17" t="s">
        <v>509</v>
      </c>
    </row>
    <row r="44" spans="1:6" x14ac:dyDescent="0.25">
      <c r="A44" s="17" t="s">
        <v>511</v>
      </c>
      <c r="B44" s="49"/>
      <c r="C44" s="49"/>
      <c r="D44" s="49"/>
    </row>
    <row r="45" spans="1:6" x14ac:dyDescent="0.25">
      <c r="A45" s="17" t="s">
        <v>510</v>
      </c>
    </row>
    <row r="46" spans="1:6" x14ac:dyDescent="0.25">
      <c r="A46" s="17" t="s">
        <v>512</v>
      </c>
      <c r="B46" s="49"/>
      <c r="C46" s="49"/>
      <c r="D46" s="49"/>
    </row>
    <row r="47" spans="1:6" x14ac:dyDescent="0.25">
      <c r="A47" s="17" t="s">
        <v>513</v>
      </c>
      <c r="B47" s="49"/>
      <c r="C47" s="49"/>
      <c r="D47" s="49"/>
    </row>
    <row r="48" spans="1:6" x14ac:dyDescent="0.25">
      <c r="A48" s="93" t="s">
        <v>24</v>
      </c>
      <c r="B48" s="49"/>
      <c r="C48" s="49"/>
      <c r="D48" s="49"/>
    </row>
    <row r="49" spans="1:6" x14ac:dyDescent="0.25">
      <c r="B49" s="49"/>
      <c r="C49" s="49"/>
      <c r="D49" s="49"/>
    </row>
    <row r="50" spans="1:6" ht="18.75" x14ac:dyDescent="0.3">
      <c r="A50" s="52" t="s">
        <v>241</v>
      </c>
      <c r="B50" s="49"/>
      <c r="C50" s="49"/>
      <c r="D50" s="49"/>
    </row>
    <row r="51" spans="1:6" x14ac:dyDescent="0.25">
      <c r="A51" s="26"/>
      <c r="B51" s="26" t="s">
        <v>175</v>
      </c>
      <c r="C51" s="71"/>
      <c r="D51" s="26" t="s">
        <v>176</v>
      </c>
      <c r="E51" s="71"/>
      <c r="F51" s="26" t="s">
        <v>454</v>
      </c>
    </row>
    <row r="52" spans="1:6" x14ac:dyDescent="0.25">
      <c r="A52" s="77" t="s">
        <v>231</v>
      </c>
      <c r="B52" s="129">
        <f>B30</f>
        <v>0</v>
      </c>
      <c r="C52" s="83"/>
      <c r="D52" s="129">
        <f>D30</f>
        <v>0</v>
      </c>
      <c r="E52" s="83"/>
      <c r="F52" s="129">
        <f>F30</f>
        <v>0</v>
      </c>
    </row>
    <row r="53" spans="1:6" x14ac:dyDescent="0.25">
      <c r="A53" s="77" t="s">
        <v>207</v>
      </c>
      <c r="B53" s="129">
        <f>B27</f>
        <v>0</v>
      </c>
      <c r="C53" s="83"/>
      <c r="D53" s="129">
        <f>D27</f>
        <v>0</v>
      </c>
      <c r="E53" s="83"/>
      <c r="F53" s="129">
        <f>F27</f>
        <v>0</v>
      </c>
    </row>
    <row r="54" spans="1:6" ht="18.75" x14ac:dyDescent="0.25">
      <c r="A54" s="77" t="s">
        <v>250</v>
      </c>
      <c r="B54" s="102">
        <v>0</v>
      </c>
      <c r="C54" s="83"/>
      <c r="D54" s="142"/>
      <c r="E54" s="83"/>
      <c r="F54" s="102">
        <v>0</v>
      </c>
    </row>
    <row r="55" spans="1:6" x14ac:dyDescent="0.25">
      <c r="A55" s="62" t="s">
        <v>242</v>
      </c>
      <c r="B55" s="113">
        <f>SUM(B52:B54)</f>
        <v>0</v>
      </c>
      <c r="C55" s="61"/>
      <c r="D55" s="113">
        <f>SUM(D52:D54)</f>
        <v>0</v>
      </c>
      <c r="E55" s="61"/>
      <c r="F55" s="113">
        <f>SUM(F52:F54)</f>
        <v>0</v>
      </c>
    </row>
    <row r="56" spans="1:6" x14ac:dyDescent="0.25">
      <c r="A56" s="27"/>
      <c r="B56" s="79"/>
      <c r="C56" s="21"/>
      <c r="D56" s="79"/>
      <c r="E56" s="21"/>
      <c r="F56" s="79"/>
    </row>
    <row r="57" spans="1:6" x14ac:dyDescent="0.25">
      <c r="A57" s="77" t="s">
        <v>239</v>
      </c>
      <c r="B57" s="129">
        <f>B41</f>
        <v>0</v>
      </c>
      <c r="C57" s="83"/>
      <c r="D57" s="129">
        <f>D41</f>
        <v>0</v>
      </c>
      <c r="E57" s="83"/>
      <c r="F57" s="129">
        <f>F41</f>
        <v>0</v>
      </c>
    </row>
    <row r="58" spans="1:6" x14ac:dyDescent="0.25">
      <c r="A58" s="27"/>
      <c r="B58" s="79"/>
      <c r="C58" s="21"/>
      <c r="D58" s="79"/>
      <c r="E58" s="21"/>
      <c r="F58" s="79"/>
    </row>
    <row r="59" spans="1:6" x14ac:dyDescent="0.25">
      <c r="A59" s="62" t="s">
        <v>243</v>
      </c>
      <c r="B59" s="113">
        <f>B55-B57</f>
        <v>0</v>
      </c>
      <c r="C59" s="61"/>
      <c r="D59" s="113">
        <f>D55-D57</f>
        <v>0</v>
      </c>
      <c r="E59" s="61"/>
      <c r="F59" s="113">
        <f>F55-F57</f>
        <v>0</v>
      </c>
    </row>
    <row r="60" spans="1:6" x14ac:dyDescent="0.25">
      <c r="A60" s="77" t="s">
        <v>244</v>
      </c>
      <c r="B60" s="102">
        <v>0</v>
      </c>
      <c r="C60" s="83"/>
      <c r="D60" s="142"/>
      <c r="E60" s="83"/>
      <c r="F60" s="102">
        <v>0</v>
      </c>
    </row>
    <row r="61" spans="1:6" x14ac:dyDescent="0.25">
      <c r="A61" s="77" t="s">
        <v>245</v>
      </c>
      <c r="B61" s="102">
        <v>0</v>
      </c>
      <c r="C61" s="83"/>
      <c r="D61" s="142"/>
      <c r="E61" s="83"/>
      <c r="F61" s="102">
        <v>0</v>
      </c>
    </row>
    <row r="62" spans="1:6" x14ac:dyDescent="0.25">
      <c r="A62" s="77" t="s">
        <v>246</v>
      </c>
      <c r="B62" s="102">
        <v>0</v>
      </c>
      <c r="C62" s="83"/>
      <c r="D62" s="142"/>
      <c r="E62" s="83"/>
      <c r="F62" s="102">
        <v>0</v>
      </c>
    </row>
    <row r="63" spans="1:6" x14ac:dyDescent="0.25">
      <c r="A63" s="77" t="s">
        <v>247</v>
      </c>
      <c r="B63" s="102">
        <v>0</v>
      </c>
      <c r="C63" s="83"/>
      <c r="D63" s="142"/>
      <c r="E63" s="83"/>
      <c r="F63" s="102">
        <v>0</v>
      </c>
    </row>
    <row r="64" spans="1:6" x14ac:dyDescent="0.25">
      <c r="A64" s="77" t="s">
        <v>248</v>
      </c>
      <c r="B64" s="102">
        <v>0</v>
      </c>
      <c r="C64" s="83"/>
      <c r="D64" s="142"/>
      <c r="E64" s="83"/>
      <c r="F64" s="102">
        <v>0</v>
      </c>
    </row>
    <row r="65" spans="1:6" x14ac:dyDescent="0.25">
      <c r="A65" s="62" t="s">
        <v>249</v>
      </c>
      <c r="B65" s="113">
        <f>B59-B60-B61-B62-B63-B64</f>
        <v>0</v>
      </c>
      <c r="C65" s="61"/>
      <c r="D65" s="113">
        <f>D59-D60-D61-D62-D63-D64</f>
        <v>0</v>
      </c>
      <c r="E65" s="61"/>
      <c r="F65" s="113">
        <f>F59-F60-F61-F62-F63-F64</f>
        <v>0</v>
      </c>
    </row>
    <row r="67" spans="1:6" ht="18.75" x14ac:dyDescent="0.25">
      <c r="A67" s="17" t="s">
        <v>251</v>
      </c>
    </row>
    <row r="69" spans="1:6" x14ac:dyDescent="0.25">
      <c r="A69" s="18" t="s">
        <v>52</v>
      </c>
    </row>
    <row r="70" spans="1:6" x14ac:dyDescent="0.25">
      <c r="A70" s="21" t="s">
        <v>252</v>
      </c>
      <c r="B70" s="21"/>
      <c r="C70" s="21"/>
      <c r="D70" s="21"/>
      <c r="E70" s="21"/>
      <c r="F70" s="21"/>
    </row>
    <row r="71" spans="1:6" x14ac:dyDescent="0.25">
      <c r="A71" s="125"/>
      <c r="B71" s="126"/>
      <c r="C71" s="126"/>
      <c r="D71" s="126"/>
      <c r="E71" s="126"/>
      <c r="F71" s="127"/>
    </row>
    <row r="72" spans="1:6" x14ac:dyDescent="0.25">
      <c r="A72" s="107"/>
      <c r="B72" s="108"/>
      <c r="C72" s="108"/>
      <c r="D72" s="108"/>
      <c r="E72" s="108"/>
      <c r="F72" s="109"/>
    </row>
    <row r="73" spans="1:6" x14ac:dyDescent="0.25">
      <c r="A73" s="110"/>
      <c r="B73" s="111"/>
      <c r="C73" s="111"/>
      <c r="D73" s="111"/>
      <c r="E73" s="111"/>
      <c r="F73" s="112"/>
    </row>
    <row r="74" spans="1:6" x14ac:dyDescent="0.25">
      <c r="A74" s="21"/>
      <c r="B74" s="21"/>
      <c r="C74" s="21"/>
      <c r="D74" s="21"/>
      <c r="E74" s="21"/>
      <c r="F74" s="21"/>
    </row>
    <row r="75" spans="1:6" x14ac:dyDescent="0.25">
      <c r="A75" s="21" t="s">
        <v>253</v>
      </c>
      <c r="B75" s="21"/>
      <c r="C75" s="21"/>
      <c r="D75" s="21"/>
      <c r="E75" s="21"/>
      <c r="F75" s="21"/>
    </row>
    <row r="76" spans="1:6" x14ac:dyDescent="0.25">
      <c r="A76" s="125"/>
      <c r="B76" s="126"/>
      <c r="C76" s="126"/>
      <c r="D76" s="126"/>
      <c r="E76" s="126"/>
      <c r="F76" s="127"/>
    </row>
    <row r="77" spans="1:6" x14ac:dyDescent="0.25">
      <c r="A77" s="107"/>
      <c r="B77" s="108"/>
      <c r="C77" s="108"/>
      <c r="D77" s="108"/>
      <c r="E77" s="108"/>
      <c r="F77" s="109"/>
    </row>
    <row r="78" spans="1:6" x14ac:dyDescent="0.25">
      <c r="A78" s="110"/>
      <c r="B78" s="111"/>
      <c r="C78" s="111"/>
      <c r="D78" s="111"/>
      <c r="E78" s="111"/>
      <c r="F78" s="112"/>
    </row>
    <row r="79" spans="1:6" x14ac:dyDescent="0.25">
      <c r="A79" s="21"/>
      <c r="B79" s="21"/>
      <c r="C79" s="21"/>
      <c r="D79" s="21"/>
      <c r="E79" s="21"/>
      <c r="F79" s="21"/>
    </row>
    <row r="80" spans="1:6" x14ac:dyDescent="0.25">
      <c r="A80" s="21" t="s">
        <v>254</v>
      </c>
      <c r="B80" s="21"/>
      <c r="C80" s="21"/>
      <c r="D80" s="21"/>
      <c r="E80" s="21"/>
      <c r="F80" s="21"/>
    </row>
    <row r="81" spans="1:6" x14ac:dyDescent="0.25">
      <c r="A81" s="125"/>
      <c r="B81" s="126"/>
      <c r="C81" s="126"/>
      <c r="D81" s="126"/>
      <c r="E81" s="126"/>
      <c r="F81" s="127"/>
    </row>
    <row r="82" spans="1:6" x14ac:dyDescent="0.25">
      <c r="A82" s="107"/>
      <c r="B82" s="108"/>
      <c r="C82" s="108"/>
      <c r="D82" s="108"/>
      <c r="E82" s="108"/>
      <c r="F82" s="109"/>
    </row>
    <row r="83" spans="1:6" x14ac:dyDescent="0.25">
      <c r="A83" s="110"/>
      <c r="B83" s="111"/>
      <c r="C83" s="111"/>
      <c r="D83" s="111"/>
      <c r="E83" s="111"/>
      <c r="F83" s="112"/>
    </row>
    <row r="84" spans="1:6" x14ac:dyDescent="0.25">
      <c r="A84" s="21"/>
      <c r="B84" s="21"/>
      <c r="C84" s="21"/>
      <c r="D84" s="21"/>
      <c r="E84" s="21"/>
      <c r="F84" s="21"/>
    </row>
    <row r="85" spans="1:6" x14ac:dyDescent="0.25">
      <c r="A85" s="21" t="s">
        <v>255</v>
      </c>
      <c r="B85" s="21"/>
      <c r="C85" s="21"/>
      <c r="D85" s="21"/>
      <c r="E85" s="21"/>
      <c r="F85" s="21"/>
    </row>
    <row r="86" spans="1:6" x14ac:dyDescent="0.25">
      <c r="A86" s="125"/>
      <c r="B86" s="126"/>
      <c r="C86" s="126"/>
      <c r="D86" s="126"/>
      <c r="E86" s="126"/>
      <c r="F86" s="127"/>
    </row>
    <row r="87" spans="1:6" x14ac:dyDescent="0.25">
      <c r="A87" s="107"/>
      <c r="B87" s="108"/>
      <c r="C87" s="108"/>
      <c r="D87" s="108"/>
      <c r="E87" s="108"/>
      <c r="F87" s="109"/>
    </row>
    <row r="88" spans="1:6" x14ac:dyDescent="0.25">
      <c r="A88" s="110"/>
      <c r="B88" s="111"/>
      <c r="C88" s="111"/>
      <c r="D88" s="111"/>
      <c r="E88" s="111"/>
      <c r="F88" s="112"/>
    </row>
    <row r="89" spans="1:6" x14ac:dyDescent="0.25">
      <c r="A89" s="21"/>
      <c r="B89" s="21"/>
      <c r="C89" s="21"/>
      <c r="D89" s="21"/>
      <c r="E89" s="21"/>
      <c r="F89" s="21"/>
    </row>
    <row r="90" spans="1:6" x14ac:dyDescent="0.25">
      <c r="A90" s="21" t="s">
        <v>256</v>
      </c>
      <c r="B90" s="21"/>
      <c r="C90" s="21"/>
      <c r="D90" s="21"/>
      <c r="E90" s="21"/>
      <c r="F90" s="21"/>
    </row>
    <row r="91" spans="1:6" x14ac:dyDescent="0.25">
      <c r="A91" s="125"/>
      <c r="B91" s="126"/>
      <c r="C91" s="126"/>
      <c r="D91" s="126"/>
      <c r="E91" s="126"/>
      <c r="F91" s="127"/>
    </row>
    <row r="92" spans="1:6" x14ac:dyDescent="0.25">
      <c r="A92" s="107"/>
      <c r="B92" s="108"/>
      <c r="C92" s="108"/>
      <c r="D92" s="108"/>
      <c r="E92" s="108"/>
      <c r="F92" s="109"/>
    </row>
    <row r="93" spans="1:6" x14ac:dyDescent="0.25">
      <c r="A93" s="110"/>
      <c r="B93" s="111"/>
      <c r="C93" s="111"/>
      <c r="D93" s="111"/>
      <c r="E93" s="111"/>
      <c r="F93" s="112"/>
    </row>
    <row r="94" spans="1:6" x14ac:dyDescent="0.25">
      <c r="A94" s="21"/>
      <c r="B94" s="21"/>
      <c r="C94" s="21"/>
      <c r="D94" s="21"/>
      <c r="E94" s="21"/>
      <c r="F94" s="21"/>
    </row>
    <row r="95" spans="1:6" x14ac:dyDescent="0.25">
      <c r="A95" s="21"/>
      <c r="B95" s="21"/>
      <c r="C95" s="21"/>
      <c r="D95" s="21"/>
      <c r="E95" s="21"/>
      <c r="F95" s="21"/>
    </row>
    <row r="96" spans="1:6" x14ac:dyDescent="0.25">
      <c r="A96" s="21"/>
      <c r="B96" s="21"/>
      <c r="C96" s="21"/>
      <c r="D96" s="21"/>
      <c r="E96" s="21"/>
      <c r="F96" s="21"/>
    </row>
    <row r="97" spans="1:6" x14ac:dyDescent="0.25">
      <c r="A97" s="21"/>
      <c r="B97" s="21"/>
      <c r="C97" s="21"/>
      <c r="D97" s="21"/>
      <c r="E97" s="21"/>
      <c r="F97" s="21"/>
    </row>
    <row r="98" spans="1:6" x14ac:dyDescent="0.25">
      <c r="A98" s="21"/>
      <c r="B98" s="21"/>
      <c r="C98" s="21"/>
      <c r="D98" s="21"/>
      <c r="E98" s="21"/>
      <c r="F98" s="21"/>
    </row>
    <row r="99" spans="1:6" x14ac:dyDescent="0.25">
      <c r="A99" s="21"/>
      <c r="B99" s="21"/>
      <c r="C99" s="21"/>
      <c r="D99" s="21"/>
      <c r="E99" s="21"/>
      <c r="F99" s="21"/>
    </row>
    <row r="100" spans="1:6" x14ac:dyDescent="0.25">
      <c r="A100" s="21"/>
      <c r="B100" s="21"/>
      <c r="C100" s="21"/>
      <c r="D100" s="21"/>
      <c r="E100" s="21"/>
      <c r="F100" s="21"/>
    </row>
    <row r="101" spans="1:6" x14ac:dyDescent="0.25">
      <c r="A101" s="21"/>
      <c r="B101" s="21"/>
      <c r="C101" s="21"/>
      <c r="D101" s="21"/>
      <c r="E101" s="21"/>
      <c r="F101" s="21"/>
    </row>
    <row r="102" spans="1:6" x14ac:dyDescent="0.25">
      <c r="A102" s="21"/>
      <c r="B102" s="21"/>
      <c r="C102" s="21"/>
      <c r="D102" s="21"/>
      <c r="E102" s="21"/>
      <c r="F102" s="21"/>
    </row>
    <row r="103" spans="1:6" x14ac:dyDescent="0.25">
      <c r="A103" s="21"/>
      <c r="B103" s="21"/>
      <c r="C103" s="21"/>
      <c r="D103" s="21"/>
      <c r="E103" s="21"/>
      <c r="F103" s="21"/>
    </row>
    <row r="104" spans="1:6" x14ac:dyDescent="0.25">
      <c r="A104" s="21"/>
      <c r="B104" s="21"/>
      <c r="C104" s="21"/>
      <c r="D104" s="21"/>
      <c r="E104" s="21"/>
      <c r="F104" s="21"/>
    </row>
    <row r="105" spans="1:6" x14ac:dyDescent="0.25">
      <c r="A105" s="21"/>
      <c r="B105" s="21"/>
      <c r="C105" s="21"/>
      <c r="D105" s="21"/>
      <c r="E105" s="21"/>
      <c r="F105" s="21"/>
    </row>
    <row r="106" spans="1:6" x14ac:dyDescent="0.25">
      <c r="A106" s="21"/>
      <c r="B106" s="21"/>
      <c r="C106" s="21"/>
      <c r="D106" s="21"/>
      <c r="E106" s="21"/>
      <c r="F106" s="21"/>
    </row>
    <row r="107" spans="1:6" x14ac:dyDescent="0.25">
      <c r="A107" s="21"/>
      <c r="B107" s="21"/>
      <c r="C107" s="21"/>
      <c r="D107" s="21"/>
      <c r="E107" s="21"/>
      <c r="F107" s="21"/>
    </row>
    <row r="108" spans="1:6" x14ac:dyDescent="0.25">
      <c r="A108" s="21"/>
      <c r="B108" s="21"/>
      <c r="C108" s="21"/>
      <c r="D108" s="21"/>
      <c r="E108" s="21"/>
      <c r="F108" s="21"/>
    </row>
    <row r="109" spans="1:6" x14ac:dyDescent="0.25">
      <c r="A109" s="21"/>
      <c r="B109" s="21"/>
      <c r="C109" s="21"/>
      <c r="D109" s="21"/>
      <c r="E109" s="21"/>
      <c r="F109" s="21"/>
    </row>
    <row r="110" spans="1:6" x14ac:dyDescent="0.25">
      <c r="A110" s="21"/>
      <c r="B110" s="21"/>
      <c r="C110" s="21"/>
      <c r="D110" s="21"/>
      <c r="E110" s="21"/>
      <c r="F110" s="21"/>
    </row>
    <row r="111" spans="1:6" x14ac:dyDescent="0.25">
      <c r="A111" s="21"/>
      <c r="B111" s="21"/>
      <c r="C111" s="21"/>
      <c r="D111" s="21"/>
      <c r="E111" s="21"/>
      <c r="F111" s="21"/>
    </row>
    <row r="112" spans="1:6" x14ac:dyDescent="0.25">
      <c r="A112" s="21"/>
      <c r="B112" s="21"/>
      <c r="C112" s="21"/>
      <c r="D112" s="21"/>
      <c r="E112" s="21"/>
      <c r="F112" s="21"/>
    </row>
    <row r="113" spans="1:6" x14ac:dyDescent="0.25">
      <c r="A113" s="21"/>
      <c r="B113" s="21"/>
      <c r="C113" s="21"/>
      <c r="D113" s="21"/>
      <c r="E113" s="21"/>
      <c r="F113" s="21"/>
    </row>
    <row r="114" spans="1:6" x14ac:dyDescent="0.25">
      <c r="A114" s="21"/>
      <c r="B114" s="21"/>
      <c r="C114" s="21"/>
      <c r="D114" s="21"/>
      <c r="E114" s="21"/>
      <c r="F114" s="21"/>
    </row>
    <row r="115" spans="1:6" x14ac:dyDescent="0.25">
      <c r="A115" s="21"/>
      <c r="B115" s="21"/>
      <c r="C115" s="21"/>
      <c r="D115" s="21"/>
      <c r="E115" s="21"/>
      <c r="F115" s="21"/>
    </row>
    <row r="116" spans="1:6" x14ac:dyDescent="0.25">
      <c r="A116" s="21"/>
      <c r="B116" s="21"/>
      <c r="C116" s="21"/>
      <c r="D116" s="21"/>
      <c r="E116" s="21"/>
      <c r="F116" s="21"/>
    </row>
    <row r="117" spans="1:6" x14ac:dyDescent="0.25">
      <c r="A117" s="21"/>
      <c r="B117" s="21"/>
      <c r="C117" s="21"/>
      <c r="D117" s="21"/>
      <c r="E117" s="21"/>
      <c r="F117" s="21"/>
    </row>
    <row r="118" spans="1:6" x14ac:dyDescent="0.25">
      <c r="A118" s="21"/>
      <c r="B118" s="21"/>
      <c r="C118" s="21"/>
      <c r="D118" s="21"/>
      <c r="E118" s="21"/>
      <c r="F118" s="21"/>
    </row>
    <row r="119" spans="1:6" x14ac:dyDescent="0.25">
      <c r="A119" s="21"/>
      <c r="B119" s="21"/>
      <c r="C119" s="21"/>
      <c r="D119" s="21"/>
      <c r="E119" s="21"/>
      <c r="F119" s="21"/>
    </row>
    <row r="120" spans="1:6" x14ac:dyDescent="0.25">
      <c r="A120" s="21"/>
      <c r="B120" s="21"/>
      <c r="C120" s="21"/>
      <c r="D120" s="21"/>
      <c r="E120" s="21"/>
      <c r="F120" s="21"/>
    </row>
    <row r="121" spans="1:6" x14ac:dyDescent="0.25">
      <c r="A121" s="21"/>
      <c r="B121" s="21"/>
      <c r="C121" s="21"/>
      <c r="D121" s="21"/>
      <c r="E121" s="21"/>
      <c r="F121" s="21"/>
    </row>
    <row r="122" spans="1:6" x14ac:dyDescent="0.25">
      <c r="A122" s="21"/>
      <c r="B122" s="21"/>
      <c r="C122" s="21"/>
      <c r="D122" s="21"/>
      <c r="E122" s="21"/>
      <c r="F122" s="21"/>
    </row>
    <row r="123" spans="1:6" x14ac:dyDescent="0.25">
      <c r="A123" s="21"/>
      <c r="B123" s="21"/>
      <c r="C123" s="21"/>
      <c r="D123" s="21"/>
      <c r="E123" s="21"/>
      <c r="F123" s="21"/>
    </row>
    <row r="124" spans="1:6" x14ac:dyDescent="0.25">
      <c r="A124" s="21"/>
      <c r="B124" s="21"/>
      <c r="C124" s="21"/>
      <c r="D124" s="21"/>
      <c r="E124" s="21"/>
      <c r="F124" s="21"/>
    </row>
    <row r="125" spans="1:6" x14ac:dyDescent="0.25">
      <c r="A125" s="21"/>
      <c r="B125" s="21"/>
      <c r="C125" s="21"/>
      <c r="D125" s="21"/>
      <c r="E125" s="21"/>
      <c r="F125" s="21"/>
    </row>
    <row r="126" spans="1:6" x14ac:dyDescent="0.25">
      <c r="A126" s="21"/>
      <c r="B126" s="21"/>
      <c r="C126" s="21"/>
      <c r="D126" s="21"/>
      <c r="E126" s="21"/>
      <c r="F126" s="21"/>
    </row>
    <row r="127" spans="1:6" x14ac:dyDescent="0.25">
      <c r="A127" s="21"/>
      <c r="B127" s="21"/>
      <c r="C127" s="21"/>
      <c r="D127" s="21"/>
      <c r="E127" s="21"/>
      <c r="F127" s="21"/>
    </row>
    <row r="128" spans="1:6" x14ac:dyDescent="0.25">
      <c r="A128" s="21"/>
      <c r="B128" s="21"/>
      <c r="C128" s="21"/>
      <c r="D128" s="21"/>
      <c r="E128" s="21"/>
      <c r="F128" s="21"/>
    </row>
    <row r="129" spans="1:6" x14ac:dyDescent="0.25">
      <c r="A129" s="21"/>
      <c r="B129" s="21"/>
      <c r="C129" s="21"/>
      <c r="D129" s="21"/>
      <c r="E129" s="21"/>
      <c r="F129" s="21"/>
    </row>
    <row r="130" spans="1:6" x14ac:dyDescent="0.25">
      <c r="A130" s="21"/>
      <c r="B130" s="21"/>
      <c r="C130" s="21"/>
      <c r="D130" s="21"/>
      <c r="E130" s="21"/>
      <c r="F130" s="21"/>
    </row>
    <row r="131" spans="1:6" x14ac:dyDescent="0.25">
      <c r="A131" s="21"/>
      <c r="B131" s="21"/>
      <c r="C131" s="21"/>
      <c r="D131" s="21"/>
      <c r="E131" s="21"/>
      <c r="F131" s="21"/>
    </row>
    <row r="132" spans="1:6" x14ac:dyDescent="0.25">
      <c r="A132" s="21"/>
      <c r="B132" s="21"/>
      <c r="C132" s="21"/>
      <c r="D132" s="21"/>
      <c r="E132" s="21"/>
      <c r="F132" s="21"/>
    </row>
    <row r="133" spans="1:6" x14ac:dyDescent="0.25">
      <c r="A133" s="21"/>
      <c r="B133" s="21"/>
      <c r="C133" s="21"/>
      <c r="D133" s="21"/>
      <c r="E133" s="21"/>
      <c r="F133" s="21"/>
    </row>
    <row r="134" spans="1:6" x14ac:dyDescent="0.25">
      <c r="A134" s="21"/>
      <c r="B134" s="21"/>
      <c r="C134" s="21"/>
      <c r="D134" s="21"/>
      <c r="E134" s="21"/>
      <c r="F134" s="21"/>
    </row>
    <row r="135" spans="1:6" x14ac:dyDescent="0.25">
      <c r="A135" s="21"/>
      <c r="B135" s="21"/>
      <c r="C135" s="21"/>
      <c r="D135" s="21"/>
      <c r="E135" s="21"/>
      <c r="F135" s="21"/>
    </row>
    <row r="136" spans="1:6" x14ac:dyDescent="0.25">
      <c r="A136" s="21"/>
      <c r="B136" s="21"/>
      <c r="C136" s="21"/>
      <c r="D136" s="21"/>
      <c r="E136" s="21"/>
      <c r="F136" s="21"/>
    </row>
    <row r="137" spans="1:6" x14ac:dyDescent="0.25">
      <c r="A137" s="21"/>
      <c r="B137" s="21"/>
      <c r="C137" s="21"/>
      <c r="D137" s="21"/>
      <c r="E137" s="21"/>
      <c r="F137" s="21"/>
    </row>
    <row r="138" spans="1:6" x14ac:dyDescent="0.25">
      <c r="A138" s="21"/>
      <c r="B138" s="21"/>
      <c r="C138" s="21"/>
      <c r="D138" s="21"/>
      <c r="E138" s="21"/>
      <c r="F138" s="21"/>
    </row>
  </sheetData>
  <sheetProtection password="DC55" sheet="1" objects="1" scenarios="1"/>
  <pageMargins left="0.51181102362204722" right="0.31496062992125984" top="0.74803149606299213" bottom="0.74803149606299213" header="0.31496062992125984" footer="0.31496062992125984"/>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61"/>
  <sheetViews>
    <sheetView workbookViewId="0">
      <selection activeCell="H76" sqref="H76"/>
    </sheetView>
  </sheetViews>
  <sheetFormatPr defaultRowHeight="13.5" customHeight="1" x14ac:dyDescent="0.25"/>
  <cols>
    <col min="1" max="1" width="23.85546875" style="17" customWidth="1"/>
    <col min="2" max="2" width="3.85546875" style="17" customWidth="1"/>
    <col min="3" max="14" width="8.85546875" style="17" customWidth="1"/>
    <col min="15" max="15" width="9.28515625" style="17" customWidth="1"/>
    <col min="16" max="16384" width="9.140625" style="17"/>
  </cols>
  <sheetData>
    <row r="1" spans="1:17" ht="13.5" customHeight="1" x14ac:dyDescent="0.25">
      <c r="A1" s="93" t="s">
        <v>24</v>
      </c>
    </row>
    <row r="3" spans="1:17" ht="13.5" customHeight="1" x14ac:dyDescent="0.3">
      <c r="A3" s="151" t="s">
        <v>257</v>
      </c>
      <c r="B3" s="151"/>
      <c r="C3" s="151"/>
      <c r="D3" s="151"/>
      <c r="E3" s="151"/>
      <c r="F3" s="151"/>
      <c r="G3" s="151"/>
      <c r="H3" s="151"/>
      <c r="I3" s="151"/>
      <c r="J3" s="151"/>
      <c r="K3" s="151"/>
      <c r="L3" s="151"/>
      <c r="M3" s="151"/>
      <c r="N3" s="151"/>
      <c r="O3" s="151"/>
      <c r="Q3" s="53"/>
    </row>
    <row r="4" spans="1:17" ht="13.5" customHeight="1" x14ac:dyDescent="0.25">
      <c r="A4" s="152" t="s">
        <v>450</v>
      </c>
      <c r="B4" s="153"/>
      <c r="C4" s="153"/>
      <c r="D4" s="153"/>
      <c r="E4" s="153"/>
      <c r="F4" s="153"/>
      <c r="G4" s="153"/>
      <c r="H4" s="153"/>
      <c r="I4" s="153"/>
      <c r="J4" s="153"/>
      <c r="K4" s="153"/>
      <c r="L4" s="153"/>
      <c r="M4" s="153"/>
      <c r="N4" s="153"/>
      <c r="O4" s="154"/>
    </row>
    <row r="5" spans="1:17" ht="13.5" customHeight="1" x14ac:dyDescent="0.25">
      <c r="A5" s="29" t="s">
        <v>258</v>
      </c>
      <c r="B5" s="61"/>
      <c r="C5" s="62" t="s">
        <v>268</v>
      </c>
      <c r="D5" s="62" t="s">
        <v>269</v>
      </c>
      <c r="E5" s="62" t="s">
        <v>270</v>
      </c>
      <c r="F5" s="62" t="s">
        <v>271</v>
      </c>
      <c r="G5" s="62" t="s">
        <v>272</v>
      </c>
      <c r="H5" s="62" t="s">
        <v>273</v>
      </c>
      <c r="I5" s="62" t="s">
        <v>274</v>
      </c>
      <c r="J5" s="62" t="s">
        <v>275</v>
      </c>
      <c r="K5" s="62" t="s">
        <v>276</v>
      </c>
      <c r="L5" s="62" t="s">
        <v>277</v>
      </c>
      <c r="M5" s="62" t="s">
        <v>278</v>
      </c>
      <c r="N5" s="62" t="s">
        <v>279</v>
      </c>
      <c r="O5" s="62" t="s">
        <v>168</v>
      </c>
    </row>
    <row r="6" spans="1:17" ht="13.5" customHeight="1" x14ac:dyDescent="0.25">
      <c r="A6" s="63" t="s">
        <v>285</v>
      </c>
      <c r="B6" s="64"/>
      <c r="C6" s="138">
        <v>0</v>
      </c>
      <c r="D6" s="130">
        <f>C39</f>
        <v>0</v>
      </c>
      <c r="E6" s="130">
        <f t="shared" ref="E6:N6" si="0">D39</f>
        <v>0</v>
      </c>
      <c r="F6" s="130">
        <f t="shared" si="0"/>
        <v>0</v>
      </c>
      <c r="G6" s="130">
        <f t="shared" si="0"/>
        <v>0</v>
      </c>
      <c r="H6" s="130">
        <f t="shared" si="0"/>
        <v>0</v>
      </c>
      <c r="I6" s="130">
        <f t="shared" si="0"/>
        <v>0</v>
      </c>
      <c r="J6" s="130">
        <f t="shared" si="0"/>
        <v>0</v>
      </c>
      <c r="K6" s="130">
        <f t="shared" si="0"/>
        <v>0</v>
      </c>
      <c r="L6" s="130">
        <f t="shared" si="0"/>
        <v>0</v>
      </c>
      <c r="M6" s="130">
        <f t="shared" si="0"/>
        <v>0</v>
      </c>
      <c r="N6" s="130">
        <f t="shared" si="0"/>
        <v>0</v>
      </c>
      <c r="O6" s="54"/>
    </row>
    <row r="7" spans="1:17" ht="13.5" customHeight="1" x14ac:dyDescent="0.25">
      <c r="A7" s="62" t="s">
        <v>259</v>
      </c>
      <c r="B7" s="29" t="s">
        <v>286</v>
      </c>
      <c r="C7" s="65"/>
      <c r="D7" s="65"/>
      <c r="E7" s="65"/>
      <c r="F7" s="65"/>
      <c r="G7" s="65"/>
      <c r="H7" s="65"/>
      <c r="I7" s="65"/>
      <c r="J7" s="65"/>
      <c r="K7" s="65"/>
      <c r="L7" s="65"/>
      <c r="M7" s="65"/>
      <c r="N7" s="65"/>
      <c r="O7" s="65"/>
    </row>
    <row r="8" spans="1:17" ht="14.25" customHeight="1" x14ac:dyDescent="0.25">
      <c r="A8" s="90" t="s">
        <v>420</v>
      </c>
      <c r="B8" s="66"/>
      <c r="C8" s="130">
        <f>Financiering!B10</f>
        <v>0</v>
      </c>
      <c r="D8" s="138">
        <v>0</v>
      </c>
      <c r="E8" s="138">
        <v>0</v>
      </c>
      <c r="F8" s="138">
        <v>0</v>
      </c>
      <c r="G8" s="138">
        <v>0</v>
      </c>
      <c r="H8" s="138">
        <v>0</v>
      </c>
      <c r="I8" s="138">
        <v>0</v>
      </c>
      <c r="J8" s="138">
        <v>0</v>
      </c>
      <c r="K8" s="138">
        <v>0</v>
      </c>
      <c r="L8" s="138">
        <v>0</v>
      </c>
      <c r="M8" s="138">
        <v>0</v>
      </c>
      <c r="N8" s="138">
        <v>0</v>
      </c>
      <c r="O8" s="130">
        <f t="shared" ref="O8:O13" si="1">SUM(C8:N8)</f>
        <v>0</v>
      </c>
    </row>
    <row r="9" spans="1:17" ht="14.25" customHeight="1" x14ac:dyDescent="0.25">
      <c r="A9" s="90" t="s">
        <v>421</v>
      </c>
      <c r="B9" s="66"/>
      <c r="C9" s="130">
        <f>Financiering!B13</f>
        <v>0</v>
      </c>
      <c r="D9" s="138">
        <v>0</v>
      </c>
      <c r="E9" s="138">
        <v>0</v>
      </c>
      <c r="F9" s="138">
        <v>0</v>
      </c>
      <c r="G9" s="138">
        <v>0</v>
      </c>
      <c r="H9" s="138">
        <v>0</v>
      </c>
      <c r="I9" s="138">
        <v>0</v>
      </c>
      <c r="J9" s="138">
        <v>0</v>
      </c>
      <c r="K9" s="138">
        <v>0</v>
      </c>
      <c r="L9" s="138">
        <v>0</v>
      </c>
      <c r="M9" s="138">
        <v>0</v>
      </c>
      <c r="N9" s="138">
        <v>0</v>
      </c>
      <c r="O9" s="130">
        <f t="shared" si="1"/>
        <v>0</v>
      </c>
      <c r="P9" s="51"/>
    </row>
    <row r="10" spans="1:17" ht="14.25" customHeight="1" x14ac:dyDescent="0.25">
      <c r="A10" s="90" t="s">
        <v>422</v>
      </c>
      <c r="B10" s="66"/>
      <c r="C10" s="130">
        <f>Financiering!B20</f>
        <v>0</v>
      </c>
      <c r="D10" s="138">
        <v>0</v>
      </c>
      <c r="E10" s="138">
        <v>0</v>
      </c>
      <c r="F10" s="138">
        <v>0</v>
      </c>
      <c r="G10" s="138">
        <v>0</v>
      </c>
      <c r="H10" s="138">
        <v>0</v>
      </c>
      <c r="I10" s="138">
        <v>0</v>
      </c>
      <c r="J10" s="138">
        <v>0</v>
      </c>
      <c r="K10" s="138">
        <v>0</v>
      </c>
      <c r="L10" s="138">
        <v>0</v>
      </c>
      <c r="M10" s="138">
        <v>0</v>
      </c>
      <c r="N10" s="138">
        <v>0</v>
      </c>
      <c r="O10" s="130">
        <f t="shared" si="1"/>
        <v>0</v>
      </c>
    </row>
    <row r="11" spans="1:17" ht="14.25" customHeight="1" x14ac:dyDescent="0.25">
      <c r="A11" s="90" t="s">
        <v>423</v>
      </c>
      <c r="B11" s="66"/>
      <c r="C11" s="130">
        <f>Financiering!B21</f>
        <v>0</v>
      </c>
      <c r="D11" s="138">
        <v>0</v>
      </c>
      <c r="E11" s="138">
        <v>0</v>
      </c>
      <c r="F11" s="138">
        <v>0</v>
      </c>
      <c r="G11" s="138">
        <v>0</v>
      </c>
      <c r="H11" s="138">
        <v>0</v>
      </c>
      <c r="I11" s="138">
        <v>0</v>
      </c>
      <c r="J11" s="138">
        <v>0</v>
      </c>
      <c r="K11" s="138">
        <v>0</v>
      </c>
      <c r="L11" s="138">
        <v>0</v>
      </c>
      <c r="M11" s="138">
        <v>0</v>
      </c>
      <c r="N11" s="138">
        <v>0</v>
      </c>
      <c r="O11" s="130">
        <f t="shared" si="1"/>
        <v>0</v>
      </c>
    </row>
    <row r="12" spans="1:17" ht="14.25" customHeight="1" x14ac:dyDescent="0.25">
      <c r="A12" s="90" t="s">
        <v>424</v>
      </c>
      <c r="B12" s="66"/>
      <c r="C12" s="130">
        <f>Financiering!B23</f>
        <v>0</v>
      </c>
      <c r="D12" s="138">
        <v>0</v>
      </c>
      <c r="E12" s="138">
        <v>0</v>
      </c>
      <c r="F12" s="138">
        <v>0</v>
      </c>
      <c r="G12" s="138">
        <v>0</v>
      </c>
      <c r="H12" s="138">
        <v>0</v>
      </c>
      <c r="I12" s="138">
        <v>0</v>
      </c>
      <c r="J12" s="138">
        <v>0</v>
      </c>
      <c r="K12" s="138">
        <v>0</v>
      </c>
      <c r="L12" s="138">
        <v>0</v>
      </c>
      <c r="M12" s="138">
        <v>0</v>
      </c>
      <c r="N12" s="138">
        <v>0</v>
      </c>
      <c r="O12" s="130">
        <f t="shared" si="1"/>
        <v>0</v>
      </c>
    </row>
    <row r="13" spans="1:17" ht="14.25" customHeight="1" x14ac:dyDescent="0.25">
      <c r="A13" s="69" t="s">
        <v>425</v>
      </c>
      <c r="B13" s="139">
        <v>0.21</v>
      </c>
      <c r="C13" s="138">
        <v>0</v>
      </c>
      <c r="D13" s="138">
        <v>0</v>
      </c>
      <c r="E13" s="138">
        <v>0</v>
      </c>
      <c r="F13" s="138">
        <v>0</v>
      </c>
      <c r="G13" s="138">
        <v>0</v>
      </c>
      <c r="H13" s="138">
        <v>0</v>
      </c>
      <c r="I13" s="138">
        <v>0</v>
      </c>
      <c r="J13" s="138">
        <v>0</v>
      </c>
      <c r="K13" s="138">
        <v>0</v>
      </c>
      <c r="L13" s="138">
        <v>0</v>
      </c>
      <c r="M13" s="138">
        <v>0</v>
      </c>
      <c r="N13" s="138">
        <v>0</v>
      </c>
      <c r="O13" s="130">
        <f t="shared" si="1"/>
        <v>0</v>
      </c>
    </row>
    <row r="14" spans="1:17" ht="14.25" customHeight="1" x14ac:dyDescent="0.25">
      <c r="A14" s="69" t="s">
        <v>426</v>
      </c>
      <c r="B14" s="139">
        <v>0.06</v>
      </c>
      <c r="C14" s="138">
        <v>0</v>
      </c>
      <c r="D14" s="138">
        <v>0</v>
      </c>
      <c r="E14" s="138">
        <v>0</v>
      </c>
      <c r="F14" s="138">
        <v>0</v>
      </c>
      <c r="G14" s="138">
        <v>0</v>
      </c>
      <c r="H14" s="138">
        <v>0</v>
      </c>
      <c r="I14" s="138">
        <v>0</v>
      </c>
      <c r="J14" s="138">
        <v>0</v>
      </c>
      <c r="K14" s="138">
        <v>0</v>
      </c>
      <c r="L14" s="138">
        <v>0</v>
      </c>
      <c r="M14" s="138">
        <v>0</v>
      </c>
      <c r="N14" s="138">
        <v>0</v>
      </c>
      <c r="O14" s="130">
        <f t="shared" ref="O14:O15" si="2">SUM(C14:N14)</f>
        <v>0</v>
      </c>
    </row>
    <row r="15" spans="1:17" ht="14.25" customHeight="1" x14ac:dyDescent="0.25">
      <c r="A15" s="69" t="s">
        <v>428</v>
      </c>
      <c r="B15" s="139">
        <v>0</v>
      </c>
      <c r="C15" s="138">
        <v>0</v>
      </c>
      <c r="D15" s="138">
        <v>0</v>
      </c>
      <c r="E15" s="138">
        <v>0</v>
      </c>
      <c r="F15" s="138">
        <v>0</v>
      </c>
      <c r="G15" s="138">
        <v>0</v>
      </c>
      <c r="H15" s="138">
        <v>0</v>
      </c>
      <c r="I15" s="138">
        <v>0</v>
      </c>
      <c r="J15" s="138">
        <v>0</v>
      </c>
      <c r="K15" s="138">
        <v>0</v>
      </c>
      <c r="L15" s="138">
        <v>0</v>
      </c>
      <c r="M15" s="138">
        <v>0</v>
      </c>
      <c r="N15" s="138">
        <v>0</v>
      </c>
      <c r="O15" s="130">
        <f t="shared" si="2"/>
        <v>0</v>
      </c>
    </row>
    <row r="16" spans="1:17" ht="14.25" customHeight="1" x14ac:dyDescent="0.25">
      <c r="A16" s="69" t="s">
        <v>283</v>
      </c>
      <c r="B16" s="66"/>
      <c r="C16" s="130">
        <f>B13*C13+B14*C14+B15*C15</f>
        <v>0</v>
      </c>
      <c r="D16" s="130">
        <f>B13*D13+B14*D14+B15*D15</f>
        <v>0</v>
      </c>
      <c r="E16" s="130">
        <f>B13*E13+B14*E14+B15*E15</f>
        <v>0</v>
      </c>
      <c r="F16" s="130">
        <f>B13*F13+B14*F14+B15*F15</f>
        <v>0</v>
      </c>
      <c r="G16" s="130">
        <f>B13*G13+B14*G14+B15*G15</f>
        <v>0</v>
      </c>
      <c r="H16" s="130">
        <f>B13*H13+B14*H14+B15*H15</f>
        <v>0</v>
      </c>
      <c r="I16" s="130">
        <f>B13*I13+B14*I14+B15*I15</f>
        <v>0</v>
      </c>
      <c r="J16" s="130">
        <f>B13*J13+B14*J14+B15*J15</f>
        <v>0</v>
      </c>
      <c r="K16" s="130">
        <f>B13*K13+B14*K14+B15*K15</f>
        <v>0</v>
      </c>
      <c r="L16" s="130">
        <f>B13*L13+B14*L14+B15*L15</f>
        <v>0</v>
      </c>
      <c r="M16" s="130">
        <f>B13*M13+B14*M14+B15*M15</f>
        <v>0</v>
      </c>
      <c r="N16" s="130">
        <f>B13*N13+B14*N14+B15*N15</f>
        <v>0</v>
      </c>
      <c r="O16" s="130">
        <f>SUM(C16:N16)</f>
        <v>0</v>
      </c>
    </row>
    <row r="17" spans="1:16" ht="13.5" customHeight="1" x14ac:dyDescent="0.25">
      <c r="A17" s="28" t="s">
        <v>261</v>
      </c>
      <c r="B17" s="67"/>
      <c r="C17" s="132">
        <f>SUM(C8:C16)</f>
        <v>0</v>
      </c>
      <c r="D17" s="132">
        <f t="shared" ref="D17:N17" si="3">SUM(D8:D16)</f>
        <v>0</v>
      </c>
      <c r="E17" s="132">
        <f t="shared" si="3"/>
        <v>0</v>
      </c>
      <c r="F17" s="132">
        <f t="shared" si="3"/>
        <v>0</v>
      </c>
      <c r="G17" s="132">
        <f t="shared" si="3"/>
        <v>0</v>
      </c>
      <c r="H17" s="132">
        <f t="shared" si="3"/>
        <v>0</v>
      </c>
      <c r="I17" s="132">
        <f t="shared" si="3"/>
        <v>0</v>
      </c>
      <c r="J17" s="132">
        <f t="shared" si="3"/>
        <v>0</v>
      </c>
      <c r="K17" s="132">
        <f t="shared" si="3"/>
        <v>0</v>
      </c>
      <c r="L17" s="132">
        <f t="shared" si="3"/>
        <v>0</v>
      </c>
      <c r="M17" s="132">
        <f t="shared" si="3"/>
        <v>0</v>
      </c>
      <c r="N17" s="132">
        <f t="shared" si="3"/>
        <v>0</v>
      </c>
      <c r="O17" s="131">
        <f>SUM(C17:N17)</f>
        <v>0</v>
      </c>
    </row>
    <row r="18" spans="1:16" ht="13.5" customHeight="1" x14ac:dyDescent="0.25">
      <c r="D18" s="51"/>
      <c r="E18" s="51"/>
      <c r="F18" s="51"/>
      <c r="G18" s="51"/>
      <c r="H18" s="51"/>
      <c r="I18" s="51"/>
      <c r="J18" s="51"/>
      <c r="K18" s="51"/>
      <c r="L18" s="51"/>
      <c r="M18" s="51"/>
      <c r="N18" s="51"/>
      <c r="O18" s="51"/>
      <c r="P18" s="51"/>
    </row>
    <row r="19" spans="1:16" ht="13.5" customHeight="1" x14ac:dyDescent="0.25">
      <c r="A19" s="62" t="s">
        <v>262</v>
      </c>
      <c r="B19" s="62" t="s">
        <v>286</v>
      </c>
      <c r="C19" s="62"/>
      <c r="D19" s="65"/>
      <c r="E19" s="65"/>
      <c r="F19" s="65"/>
      <c r="G19" s="65"/>
      <c r="H19" s="65"/>
      <c r="I19" s="65"/>
      <c r="J19" s="65"/>
      <c r="K19" s="65"/>
      <c r="L19" s="65"/>
      <c r="M19" s="65"/>
      <c r="N19" s="65"/>
      <c r="O19" s="65"/>
    </row>
    <row r="20" spans="1:16" ht="14.25" customHeight="1" x14ac:dyDescent="0.25">
      <c r="A20" s="69" t="s">
        <v>430</v>
      </c>
      <c r="B20" s="140">
        <v>0.21</v>
      </c>
      <c r="C20" s="138">
        <v>0</v>
      </c>
      <c r="D20" s="138">
        <v>0</v>
      </c>
      <c r="E20" s="138">
        <v>0</v>
      </c>
      <c r="F20" s="138">
        <v>0</v>
      </c>
      <c r="G20" s="138">
        <v>0</v>
      </c>
      <c r="H20" s="138">
        <v>0</v>
      </c>
      <c r="I20" s="138">
        <v>0</v>
      </c>
      <c r="J20" s="138">
        <v>0</v>
      </c>
      <c r="K20" s="138">
        <v>0</v>
      </c>
      <c r="L20" s="138">
        <v>0</v>
      </c>
      <c r="M20" s="138">
        <v>0</v>
      </c>
      <c r="N20" s="138">
        <v>0</v>
      </c>
      <c r="O20" s="130">
        <f t="shared" ref="O20:O36" si="4">SUM(C20:N20)</f>
        <v>0</v>
      </c>
      <c r="P20" s="51"/>
    </row>
    <row r="21" spans="1:16" ht="14.25" customHeight="1" x14ac:dyDescent="0.25">
      <c r="A21" s="69" t="s">
        <v>263</v>
      </c>
      <c r="B21" s="69"/>
      <c r="C21" s="130">
        <f>C20*B20</f>
        <v>0</v>
      </c>
      <c r="D21" s="130">
        <f>B20*D20</f>
        <v>0</v>
      </c>
      <c r="E21" s="130">
        <f>B20*E20</f>
        <v>0</v>
      </c>
      <c r="F21" s="130">
        <f>B20*F20</f>
        <v>0</v>
      </c>
      <c r="G21" s="130">
        <f>B20*G20</f>
        <v>0</v>
      </c>
      <c r="H21" s="130">
        <f>B20*H20</f>
        <v>0</v>
      </c>
      <c r="I21" s="130">
        <f>B20*I20</f>
        <v>0</v>
      </c>
      <c r="J21" s="130">
        <f>B20*J20</f>
        <v>0</v>
      </c>
      <c r="K21" s="130">
        <f>B20*K20</f>
        <v>0</v>
      </c>
      <c r="L21" s="130">
        <f>B20*L20</f>
        <v>0</v>
      </c>
      <c r="M21" s="130">
        <f>B20*M20</f>
        <v>0</v>
      </c>
      <c r="N21" s="130">
        <f>B20*N20</f>
        <v>0</v>
      </c>
      <c r="O21" s="130">
        <f t="shared" si="4"/>
        <v>0</v>
      </c>
    </row>
    <row r="22" spans="1:16" ht="14.25" customHeight="1" x14ac:dyDescent="0.25">
      <c r="A22" s="90" t="s">
        <v>431</v>
      </c>
      <c r="B22" s="140">
        <v>0.21</v>
      </c>
      <c r="C22" s="138">
        <v>0</v>
      </c>
      <c r="D22" s="138">
        <v>0</v>
      </c>
      <c r="E22" s="138">
        <v>0</v>
      </c>
      <c r="F22" s="138">
        <v>0</v>
      </c>
      <c r="G22" s="138">
        <v>0</v>
      </c>
      <c r="H22" s="138">
        <v>0</v>
      </c>
      <c r="I22" s="138">
        <v>0</v>
      </c>
      <c r="J22" s="138">
        <v>0</v>
      </c>
      <c r="K22" s="138">
        <v>0</v>
      </c>
      <c r="L22" s="138">
        <v>0</v>
      </c>
      <c r="M22" s="138">
        <v>0</v>
      </c>
      <c r="N22" s="138">
        <v>0</v>
      </c>
      <c r="O22" s="130">
        <f t="shared" si="4"/>
        <v>0</v>
      </c>
    </row>
    <row r="23" spans="1:16" ht="14.25" customHeight="1" x14ac:dyDescent="0.25">
      <c r="A23" s="90" t="s">
        <v>432</v>
      </c>
      <c r="B23" s="140">
        <v>0.06</v>
      </c>
      <c r="C23" s="138">
        <v>0</v>
      </c>
      <c r="D23" s="138">
        <v>0</v>
      </c>
      <c r="E23" s="138">
        <v>0</v>
      </c>
      <c r="F23" s="138">
        <v>0</v>
      </c>
      <c r="G23" s="138">
        <v>0</v>
      </c>
      <c r="H23" s="138">
        <v>0</v>
      </c>
      <c r="I23" s="138">
        <v>0</v>
      </c>
      <c r="J23" s="138">
        <v>0</v>
      </c>
      <c r="K23" s="138">
        <v>0</v>
      </c>
      <c r="L23" s="138">
        <v>0</v>
      </c>
      <c r="M23" s="138">
        <v>0</v>
      </c>
      <c r="N23" s="138">
        <v>0</v>
      </c>
      <c r="O23" s="130">
        <f t="shared" si="4"/>
        <v>0</v>
      </c>
    </row>
    <row r="24" spans="1:16" ht="14.25" customHeight="1" x14ac:dyDescent="0.25">
      <c r="A24" s="69" t="s">
        <v>282</v>
      </c>
      <c r="B24" s="69"/>
      <c r="C24" s="130">
        <f>C22*B22+B23*C23</f>
        <v>0</v>
      </c>
      <c r="D24" s="130">
        <f>B22*D22+B23*D23</f>
        <v>0</v>
      </c>
      <c r="E24" s="130">
        <f>B22*E22+B23*E23</f>
        <v>0</v>
      </c>
      <c r="F24" s="130">
        <f>B22*F22+B23*F23</f>
        <v>0</v>
      </c>
      <c r="G24" s="130">
        <f>B22*G22+B23*G23</f>
        <v>0</v>
      </c>
      <c r="H24" s="130">
        <f>B22*H22+B23*H23</f>
        <v>0</v>
      </c>
      <c r="I24" s="130">
        <f>B22*I22+B23*I23</f>
        <v>0</v>
      </c>
      <c r="J24" s="130">
        <f>B22*J22+B23*J23</f>
        <v>0</v>
      </c>
      <c r="K24" s="130">
        <f>B22*K22+B23*K23</f>
        <v>0</v>
      </c>
      <c r="L24" s="130">
        <f>B22*L22+B23*L23</f>
        <v>0</v>
      </c>
      <c r="M24" s="130">
        <f>B22*M22+B23*M23</f>
        <v>0</v>
      </c>
      <c r="N24" s="130">
        <f>B22*N22+B23*N23</f>
        <v>0</v>
      </c>
      <c r="O24" s="130">
        <f t="shared" si="4"/>
        <v>0</v>
      </c>
    </row>
    <row r="25" spans="1:16" ht="14.25" customHeight="1" x14ac:dyDescent="0.25">
      <c r="A25" s="90" t="s">
        <v>433</v>
      </c>
      <c r="B25" s="69"/>
      <c r="C25" s="138">
        <v>0</v>
      </c>
      <c r="D25" s="138">
        <v>0</v>
      </c>
      <c r="E25" s="138">
        <v>0</v>
      </c>
      <c r="F25" s="138">
        <v>0</v>
      </c>
      <c r="G25" s="138">
        <v>0</v>
      </c>
      <c r="H25" s="138">
        <v>0</v>
      </c>
      <c r="I25" s="138">
        <v>0</v>
      </c>
      <c r="J25" s="138">
        <v>0</v>
      </c>
      <c r="K25" s="138">
        <v>0</v>
      </c>
      <c r="L25" s="138">
        <v>0</v>
      </c>
      <c r="M25" s="138">
        <v>0</v>
      </c>
      <c r="N25" s="138">
        <v>0</v>
      </c>
      <c r="O25" s="130">
        <f t="shared" si="4"/>
        <v>0</v>
      </c>
    </row>
    <row r="26" spans="1:16" ht="14.25" customHeight="1" x14ac:dyDescent="0.25">
      <c r="A26" s="90" t="s">
        <v>434</v>
      </c>
      <c r="B26" s="140">
        <v>0.06</v>
      </c>
      <c r="C26" s="138">
        <v>0</v>
      </c>
      <c r="D26" s="138">
        <v>0</v>
      </c>
      <c r="E26" s="138">
        <v>0</v>
      </c>
      <c r="F26" s="138">
        <v>0</v>
      </c>
      <c r="G26" s="138">
        <v>0</v>
      </c>
      <c r="H26" s="138">
        <v>0</v>
      </c>
      <c r="I26" s="138">
        <v>0</v>
      </c>
      <c r="J26" s="138">
        <v>0</v>
      </c>
      <c r="K26" s="138">
        <v>0</v>
      </c>
      <c r="L26" s="138">
        <v>0</v>
      </c>
      <c r="M26" s="138">
        <v>0</v>
      </c>
      <c r="N26" s="138">
        <v>0</v>
      </c>
      <c r="O26" s="130">
        <f t="shared" si="4"/>
        <v>0</v>
      </c>
    </row>
    <row r="27" spans="1:16" ht="14.25" customHeight="1" x14ac:dyDescent="0.25">
      <c r="A27" s="90" t="s">
        <v>435</v>
      </c>
      <c r="B27" s="140">
        <v>0.21</v>
      </c>
      <c r="C27" s="138">
        <v>0</v>
      </c>
      <c r="D27" s="138">
        <v>0</v>
      </c>
      <c r="E27" s="138">
        <v>0</v>
      </c>
      <c r="F27" s="138">
        <v>0</v>
      </c>
      <c r="G27" s="138">
        <v>0</v>
      </c>
      <c r="H27" s="138">
        <v>0</v>
      </c>
      <c r="I27" s="138">
        <v>0</v>
      </c>
      <c r="J27" s="138">
        <v>0</v>
      </c>
      <c r="K27" s="138">
        <v>0</v>
      </c>
      <c r="L27" s="138">
        <v>0</v>
      </c>
      <c r="M27" s="138">
        <v>0</v>
      </c>
      <c r="N27" s="138">
        <v>0</v>
      </c>
      <c r="O27" s="130">
        <f t="shared" si="4"/>
        <v>0</v>
      </c>
    </row>
    <row r="28" spans="1:16" ht="14.25" customHeight="1" x14ac:dyDescent="0.25">
      <c r="A28" s="90" t="s">
        <v>436</v>
      </c>
      <c r="B28" s="140">
        <v>0.21</v>
      </c>
      <c r="C28" s="138">
        <v>0</v>
      </c>
      <c r="D28" s="138">
        <v>0</v>
      </c>
      <c r="E28" s="138">
        <v>0</v>
      </c>
      <c r="F28" s="138">
        <v>0</v>
      </c>
      <c r="G28" s="138">
        <v>0</v>
      </c>
      <c r="H28" s="138">
        <v>0</v>
      </c>
      <c r="I28" s="138">
        <v>0</v>
      </c>
      <c r="J28" s="138">
        <v>0</v>
      </c>
      <c r="K28" s="138">
        <v>0</v>
      </c>
      <c r="L28" s="138">
        <v>0</v>
      </c>
      <c r="M28" s="138">
        <v>0</v>
      </c>
      <c r="N28" s="138">
        <v>0</v>
      </c>
      <c r="O28" s="130">
        <f t="shared" si="4"/>
        <v>0</v>
      </c>
    </row>
    <row r="29" spans="1:16" ht="14.25" customHeight="1" x14ac:dyDescent="0.25">
      <c r="A29" s="90" t="s">
        <v>437</v>
      </c>
      <c r="B29" s="140">
        <v>0.21</v>
      </c>
      <c r="C29" s="138">
        <v>0</v>
      </c>
      <c r="D29" s="138">
        <v>0</v>
      </c>
      <c r="E29" s="138">
        <v>0</v>
      </c>
      <c r="F29" s="138">
        <v>0</v>
      </c>
      <c r="G29" s="138">
        <v>0</v>
      </c>
      <c r="H29" s="138">
        <v>0</v>
      </c>
      <c r="I29" s="138">
        <v>0</v>
      </c>
      <c r="J29" s="138">
        <v>0</v>
      </c>
      <c r="K29" s="138">
        <v>0</v>
      </c>
      <c r="L29" s="138">
        <v>0</v>
      </c>
      <c r="M29" s="138">
        <v>0</v>
      </c>
      <c r="N29" s="138">
        <v>0</v>
      </c>
      <c r="O29" s="130">
        <f t="shared" si="4"/>
        <v>0</v>
      </c>
    </row>
    <row r="30" spans="1:16" ht="14.25" customHeight="1" x14ac:dyDescent="0.25">
      <c r="A30" s="90" t="s">
        <v>438</v>
      </c>
      <c r="B30" s="140">
        <v>0.21</v>
      </c>
      <c r="C30" s="138">
        <v>0</v>
      </c>
      <c r="D30" s="138">
        <v>0</v>
      </c>
      <c r="E30" s="138">
        <v>0</v>
      </c>
      <c r="F30" s="138">
        <v>0</v>
      </c>
      <c r="G30" s="138">
        <v>0</v>
      </c>
      <c r="H30" s="138">
        <v>0</v>
      </c>
      <c r="I30" s="138">
        <v>0</v>
      </c>
      <c r="J30" s="138">
        <v>0</v>
      </c>
      <c r="K30" s="138">
        <v>0</v>
      </c>
      <c r="L30" s="138">
        <v>0</v>
      </c>
      <c r="M30" s="138">
        <v>0</v>
      </c>
      <c r="N30" s="138">
        <v>0</v>
      </c>
      <c r="O30" s="130">
        <f t="shared" si="4"/>
        <v>0</v>
      </c>
    </row>
    <row r="31" spans="1:16" ht="14.25" customHeight="1" x14ac:dyDescent="0.25">
      <c r="A31" s="90" t="s">
        <v>439</v>
      </c>
      <c r="B31" s="140">
        <v>0.21</v>
      </c>
      <c r="C31" s="138">
        <v>0</v>
      </c>
      <c r="D31" s="138">
        <v>0</v>
      </c>
      <c r="E31" s="138">
        <v>0</v>
      </c>
      <c r="F31" s="138">
        <v>0</v>
      </c>
      <c r="G31" s="138">
        <v>0</v>
      </c>
      <c r="H31" s="138">
        <v>0</v>
      </c>
      <c r="I31" s="138">
        <v>0</v>
      </c>
      <c r="J31" s="138">
        <v>0</v>
      </c>
      <c r="K31" s="138">
        <v>0</v>
      </c>
      <c r="L31" s="138">
        <v>0</v>
      </c>
      <c r="M31" s="138">
        <v>0</v>
      </c>
      <c r="N31" s="138">
        <v>0</v>
      </c>
      <c r="O31" s="130">
        <f t="shared" si="4"/>
        <v>0</v>
      </c>
    </row>
    <row r="32" spans="1:16" ht="14.25" customHeight="1" x14ac:dyDescent="0.25">
      <c r="A32" s="90" t="s">
        <v>264</v>
      </c>
      <c r="B32" s="69"/>
      <c r="C32" s="130">
        <f>B26*C26+B27*C27+B28*C28+B29*C29+B30*C30+B31*C31</f>
        <v>0</v>
      </c>
      <c r="D32" s="130">
        <f>B26*D26+B27*D27+B28*D28+B29*D29+B30*D30+B31*D31</f>
        <v>0</v>
      </c>
      <c r="E32" s="130">
        <f>B26*E26+B27*E27+B28*E28+B29*E29+B30*E30+B31*E31</f>
        <v>0</v>
      </c>
      <c r="F32" s="130">
        <f>B26*F26+B27*F27+B28*F28+B29*F29+B30*F30+B31*F31</f>
        <v>0</v>
      </c>
      <c r="G32" s="130">
        <f>B26*G26+B27*G27+B28*G28+B29*G29+B30*G30+B31*G31</f>
        <v>0</v>
      </c>
      <c r="H32" s="130">
        <f>B26*H26+B27*H27+B28*H28+B29*H29+B30*H30+B31*H31</f>
        <v>0</v>
      </c>
      <c r="I32" s="130">
        <f>B26*I26+B27*I27+B28*I28+B29*I29+B30*I30+B31*I31</f>
        <v>0</v>
      </c>
      <c r="J32" s="130">
        <f>B26*J26+B27*J27+B28*J28+B29*J29+B30*J30+B31*J31</f>
        <v>0</v>
      </c>
      <c r="K32" s="130">
        <f>B26*K26+B27*K27+B28*K28+B29*K29+B30*K30+B31*K31</f>
        <v>0</v>
      </c>
      <c r="L32" s="130">
        <f>B26*L26+B27*L27+B28*L28+B29*L29+B30*L30+B31*L31</f>
        <v>0</v>
      </c>
      <c r="M32" s="130">
        <f>B26*M26+B27*M27+B28*M28+B29*M29+B30*M30+B31*M31</f>
        <v>0</v>
      </c>
      <c r="N32" s="130">
        <f>B26*N26+B27*N27+B28*N28+B29*N29+B30*N30+B31*N31</f>
        <v>0</v>
      </c>
      <c r="O32" s="130">
        <f t="shared" si="4"/>
        <v>0</v>
      </c>
    </row>
    <row r="33" spans="1:16" ht="14.25" customHeight="1" x14ac:dyDescent="0.25">
      <c r="A33" s="91" t="s">
        <v>265</v>
      </c>
      <c r="B33" s="72"/>
      <c r="C33" s="56"/>
      <c r="D33" s="56"/>
      <c r="E33" s="56"/>
      <c r="F33" s="133">
        <f>C16+D16+E16-C32-D32-E32-C21-D21-E21-C24-D24-E24</f>
        <v>0</v>
      </c>
      <c r="G33" s="56"/>
      <c r="H33" s="56"/>
      <c r="I33" s="133">
        <f>F16+G16+H16-F21-G21-H21-F24-G24-H24-F32-G32-H32</f>
        <v>0</v>
      </c>
      <c r="J33" s="57"/>
      <c r="K33" s="56"/>
      <c r="L33" s="133">
        <f>I16+J16+K16-I21-J21-K21-I24-J24-K24-I32-J32-K32</f>
        <v>0</v>
      </c>
      <c r="M33" s="56"/>
      <c r="N33" s="56"/>
      <c r="O33" s="136">
        <f t="shared" si="4"/>
        <v>0</v>
      </c>
    </row>
    <row r="34" spans="1:16" ht="14.25" customHeight="1" x14ac:dyDescent="0.25">
      <c r="A34" s="90" t="s">
        <v>440</v>
      </c>
      <c r="B34" s="69"/>
      <c r="C34" s="138">
        <v>0</v>
      </c>
      <c r="D34" s="138">
        <v>0</v>
      </c>
      <c r="E34" s="138">
        <v>0</v>
      </c>
      <c r="F34" s="138">
        <v>0</v>
      </c>
      <c r="G34" s="138">
        <v>0</v>
      </c>
      <c r="H34" s="138">
        <v>0</v>
      </c>
      <c r="I34" s="138">
        <v>0</v>
      </c>
      <c r="J34" s="138">
        <v>0</v>
      </c>
      <c r="K34" s="138">
        <v>0</v>
      </c>
      <c r="L34" s="138">
        <v>0</v>
      </c>
      <c r="M34" s="138">
        <v>0</v>
      </c>
      <c r="N34" s="138">
        <v>0</v>
      </c>
      <c r="O34" s="130">
        <f t="shared" si="4"/>
        <v>0</v>
      </c>
    </row>
    <row r="35" spans="1:16" ht="14.25" customHeight="1" x14ac:dyDescent="0.25">
      <c r="A35" s="90" t="s">
        <v>441</v>
      </c>
      <c r="B35" s="69"/>
      <c r="C35" s="138">
        <v>0</v>
      </c>
      <c r="D35" s="138">
        <v>0</v>
      </c>
      <c r="E35" s="138">
        <v>0</v>
      </c>
      <c r="F35" s="138">
        <v>0</v>
      </c>
      <c r="G35" s="138">
        <v>0</v>
      </c>
      <c r="H35" s="138">
        <v>0</v>
      </c>
      <c r="I35" s="138">
        <v>0</v>
      </c>
      <c r="J35" s="138">
        <v>0</v>
      </c>
      <c r="K35" s="138">
        <v>0</v>
      </c>
      <c r="L35" s="138">
        <v>0</v>
      </c>
      <c r="M35" s="138">
        <v>0</v>
      </c>
      <c r="N35" s="138">
        <v>0</v>
      </c>
      <c r="O35" s="130">
        <f t="shared" si="4"/>
        <v>0</v>
      </c>
    </row>
    <row r="36" spans="1:16" ht="14.25" customHeight="1" x14ac:dyDescent="0.25">
      <c r="A36" s="90" t="s">
        <v>442</v>
      </c>
      <c r="B36" s="69"/>
      <c r="C36" s="138">
        <v>0</v>
      </c>
      <c r="D36" s="138">
        <v>0</v>
      </c>
      <c r="E36" s="138">
        <v>0</v>
      </c>
      <c r="F36" s="138">
        <v>0</v>
      </c>
      <c r="G36" s="138">
        <v>0</v>
      </c>
      <c r="H36" s="138">
        <v>0</v>
      </c>
      <c r="I36" s="138">
        <v>0</v>
      </c>
      <c r="J36" s="138">
        <v>0</v>
      </c>
      <c r="K36" s="138">
        <v>0</v>
      </c>
      <c r="L36" s="138">
        <v>0</v>
      </c>
      <c r="M36" s="138">
        <v>0</v>
      </c>
      <c r="N36" s="138">
        <v>0</v>
      </c>
      <c r="O36" s="130">
        <f t="shared" si="4"/>
        <v>0</v>
      </c>
    </row>
    <row r="37" spans="1:16" ht="13.5" customHeight="1" x14ac:dyDescent="0.25">
      <c r="A37" s="55" t="s">
        <v>266</v>
      </c>
      <c r="B37" s="55"/>
      <c r="C37" s="134">
        <f t="shared" ref="C37:N37" si="5">SUM(C20:C36)</f>
        <v>0</v>
      </c>
      <c r="D37" s="134">
        <f t="shared" si="5"/>
        <v>0</v>
      </c>
      <c r="E37" s="134">
        <f t="shared" si="5"/>
        <v>0</v>
      </c>
      <c r="F37" s="134">
        <f t="shared" si="5"/>
        <v>0</v>
      </c>
      <c r="G37" s="134">
        <f t="shared" si="5"/>
        <v>0</v>
      </c>
      <c r="H37" s="134">
        <f t="shared" si="5"/>
        <v>0</v>
      </c>
      <c r="I37" s="134">
        <f t="shared" si="5"/>
        <v>0</v>
      </c>
      <c r="J37" s="134">
        <f t="shared" si="5"/>
        <v>0</v>
      </c>
      <c r="K37" s="134">
        <f t="shared" si="5"/>
        <v>0</v>
      </c>
      <c r="L37" s="134">
        <f t="shared" si="5"/>
        <v>0</v>
      </c>
      <c r="M37" s="134">
        <f t="shared" si="5"/>
        <v>0</v>
      </c>
      <c r="N37" s="134">
        <f t="shared" si="5"/>
        <v>0</v>
      </c>
      <c r="O37" s="58"/>
    </row>
    <row r="38" spans="1:16" ht="13.5" customHeight="1" x14ac:dyDescent="0.25">
      <c r="A38" s="73" t="s">
        <v>267</v>
      </c>
      <c r="B38" s="73"/>
      <c r="C38" s="130">
        <f t="shared" ref="C38:N38" si="6">C17-C37</f>
        <v>0</v>
      </c>
      <c r="D38" s="130">
        <f t="shared" si="6"/>
        <v>0</v>
      </c>
      <c r="E38" s="130">
        <f t="shared" si="6"/>
        <v>0</v>
      </c>
      <c r="F38" s="130">
        <f t="shared" si="6"/>
        <v>0</v>
      </c>
      <c r="G38" s="130">
        <f t="shared" si="6"/>
        <v>0</v>
      </c>
      <c r="H38" s="130">
        <f t="shared" si="6"/>
        <v>0</v>
      </c>
      <c r="I38" s="130">
        <f t="shared" si="6"/>
        <v>0</v>
      </c>
      <c r="J38" s="130">
        <f t="shared" si="6"/>
        <v>0</v>
      </c>
      <c r="K38" s="130">
        <f t="shared" si="6"/>
        <v>0</v>
      </c>
      <c r="L38" s="130">
        <f t="shared" si="6"/>
        <v>0</v>
      </c>
      <c r="M38" s="130">
        <f t="shared" si="6"/>
        <v>0</v>
      </c>
      <c r="N38" s="130">
        <f t="shared" si="6"/>
        <v>0</v>
      </c>
      <c r="O38" s="60"/>
      <c r="P38" s="51"/>
    </row>
    <row r="39" spans="1:16" ht="13.5" customHeight="1" x14ac:dyDescent="0.25">
      <c r="A39" s="28" t="s">
        <v>284</v>
      </c>
      <c r="B39" s="28"/>
      <c r="C39" s="135">
        <f t="shared" ref="C39:N39" si="7">C6+C38</f>
        <v>0</v>
      </c>
      <c r="D39" s="135">
        <f t="shared" si="7"/>
        <v>0</v>
      </c>
      <c r="E39" s="135">
        <f t="shared" si="7"/>
        <v>0</v>
      </c>
      <c r="F39" s="135">
        <f t="shared" si="7"/>
        <v>0</v>
      </c>
      <c r="G39" s="135">
        <f t="shared" si="7"/>
        <v>0</v>
      </c>
      <c r="H39" s="135">
        <f t="shared" si="7"/>
        <v>0</v>
      </c>
      <c r="I39" s="135">
        <f t="shared" si="7"/>
        <v>0</v>
      </c>
      <c r="J39" s="135">
        <f t="shared" si="7"/>
        <v>0</v>
      </c>
      <c r="K39" s="135">
        <f t="shared" si="7"/>
        <v>0</v>
      </c>
      <c r="L39" s="135">
        <f t="shared" si="7"/>
        <v>0</v>
      </c>
      <c r="M39" s="135">
        <f t="shared" si="7"/>
        <v>0</v>
      </c>
      <c r="N39" s="135">
        <f t="shared" si="7"/>
        <v>0</v>
      </c>
      <c r="O39" s="59"/>
    </row>
    <row r="40" spans="1:16" ht="13.5" customHeight="1" x14ac:dyDescent="0.25">
      <c r="P40" s="51"/>
    </row>
    <row r="42" spans="1:16" ht="13.5" customHeight="1" x14ac:dyDescent="0.25">
      <c r="P42" s="51"/>
    </row>
    <row r="43" spans="1:16" ht="13.5" customHeight="1" x14ac:dyDescent="0.25">
      <c r="A43" s="93" t="s">
        <v>24</v>
      </c>
      <c r="P43" s="51"/>
    </row>
    <row r="45" spans="1:16" ht="13.5" customHeight="1" x14ac:dyDescent="0.3">
      <c r="A45" s="155" t="s">
        <v>257</v>
      </c>
      <c r="B45" s="155"/>
      <c r="C45" s="155"/>
      <c r="D45" s="155"/>
      <c r="E45" s="155"/>
      <c r="F45" s="155"/>
      <c r="G45" s="155"/>
      <c r="H45" s="155"/>
      <c r="I45" s="155"/>
      <c r="J45" s="155"/>
      <c r="K45" s="155"/>
      <c r="L45" s="155"/>
      <c r="M45" s="155"/>
      <c r="N45" s="155"/>
      <c r="O45" s="155"/>
    </row>
    <row r="46" spans="1:16" ht="13.5" customHeight="1" x14ac:dyDescent="0.25">
      <c r="A46" s="152" t="s">
        <v>451</v>
      </c>
      <c r="B46" s="153"/>
      <c r="C46" s="153"/>
      <c r="D46" s="153"/>
      <c r="E46" s="153"/>
      <c r="F46" s="153"/>
      <c r="G46" s="153"/>
      <c r="H46" s="153"/>
      <c r="I46" s="153"/>
      <c r="J46" s="153"/>
      <c r="K46" s="153"/>
      <c r="L46" s="153"/>
      <c r="M46" s="153"/>
      <c r="N46" s="153"/>
      <c r="O46" s="154"/>
    </row>
    <row r="47" spans="1:16" ht="13.5" customHeight="1" x14ac:dyDescent="0.25">
      <c r="A47" s="29" t="s">
        <v>258</v>
      </c>
      <c r="B47" s="61"/>
      <c r="C47" s="62" t="s">
        <v>268</v>
      </c>
      <c r="D47" s="62" t="s">
        <v>269</v>
      </c>
      <c r="E47" s="62" t="s">
        <v>270</v>
      </c>
      <c r="F47" s="62" t="s">
        <v>271</v>
      </c>
      <c r="G47" s="62" t="s">
        <v>272</v>
      </c>
      <c r="H47" s="62" t="s">
        <v>273</v>
      </c>
      <c r="I47" s="62" t="s">
        <v>274</v>
      </c>
      <c r="J47" s="62" t="s">
        <v>275</v>
      </c>
      <c r="K47" s="62" t="s">
        <v>276</v>
      </c>
      <c r="L47" s="62" t="s">
        <v>277</v>
      </c>
      <c r="M47" s="62" t="s">
        <v>278</v>
      </c>
      <c r="N47" s="62" t="s">
        <v>279</v>
      </c>
      <c r="O47" s="62" t="s">
        <v>168</v>
      </c>
    </row>
    <row r="48" spans="1:16" ht="13.5" customHeight="1" x14ac:dyDescent="0.25">
      <c r="A48" s="63" t="s">
        <v>285</v>
      </c>
      <c r="B48" s="64"/>
      <c r="C48" s="137">
        <f>N39</f>
        <v>0</v>
      </c>
      <c r="D48" s="130">
        <f>C81</f>
        <v>0</v>
      </c>
      <c r="E48" s="130">
        <f t="shared" ref="E48:N48" si="8">D81</f>
        <v>0</v>
      </c>
      <c r="F48" s="130">
        <f t="shared" si="8"/>
        <v>0</v>
      </c>
      <c r="G48" s="130">
        <f t="shared" si="8"/>
        <v>0</v>
      </c>
      <c r="H48" s="130">
        <f t="shared" si="8"/>
        <v>0</v>
      </c>
      <c r="I48" s="130">
        <f t="shared" si="8"/>
        <v>0</v>
      </c>
      <c r="J48" s="130">
        <f t="shared" si="8"/>
        <v>0</v>
      </c>
      <c r="K48" s="130">
        <f t="shared" si="8"/>
        <v>0</v>
      </c>
      <c r="L48" s="130">
        <f t="shared" si="8"/>
        <v>0</v>
      </c>
      <c r="M48" s="130">
        <f t="shared" si="8"/>
        <v>0</v>
      </c>
      <c r="N48" s="130">
        <f t="shared" si="8"/>
        <v>0</v>
      </c>
      <c r="O48" s="54"/>
    </row>
    <row r="49" spans="1:15" ht="13.5" customHeight="1" x14ac:dyDescent="0.25">
      <c r="A49" s="62" t="s">
        <v>259</v>
      </c>
      <c r="B49" s="29" t="s">
        <v>286</v>
      </c>
      <c r="C49" s="65"/>
      <c r="D49" s="65"/>
      <c r="E49" s="65"/>
      <c r="F49" s="65"/>
      <c r="G49" s="65"/>
      <c r="H49" s="65"/>
      <c r="I49" s="65"/>
      <c r="J49" s="65"/>
      <c r="K49" s="65"/>
      <c r="L49" s="65"/>
      <c r="M49" s="65"/>
      <c r="N49" s="65"/>
      <c r="O49" s="65"/>
    </row>
    <row r="50" spans="1:15" ht="13.5" customHeight="1" x14ac:dyDescent="0.25">
      <c r="A50" s="90" t="s">
        <v>420</v>
      </c>
      <c r="B50" s="66"/>
      <c r="C50" s="144"/>
      <c r="D50" s="144"/>
      <c r="E50" s="144"/>
      <c r="F50" s="144"/>
      <c r="G50" s="144"/>
      <c r="H50" s="144"/>
      <c r="I50" s="144"/>
      <c r="J50" s="144"/>
      <c r="K50" s="144"/>
      <c r="L50" s="144"/>
      <c r="M50" s="144"/>
      <c r="N50" s="144"/>
      <c r="O50" s="130">
        <f t="shared" ref="O50:O55" si="9">SUM(C50:N50)</f>
        <v>0</v>
      </c>
    </row>
    <row r="51" spans="1:15" ht="13.5" customHeight="1" x14ac:dyDescent="0.25">
      <c r="A51" s="90" t="s">
        <v>421</v>
      </c>
      <c r="B51" s="66"/>
      <c r="C51" s="144"/>
      <c r="D51" s="144"/>
      <c r="E51" s="144"/>
      <c r="F51" s="144"/>
      <c r="G51" s="144"/>
      <c r="H51" s="144"/>
      <c r="I51" s="144"/>
      <c r="J51" s="144"/>
      <c r="K51" s="144"/>
      <c r="L51" s="144"/>
      <c r="M51" s="144"/>
      <c r="N51" s="144"/>
      <c r="O51" s="130">
        <f t="shared" si="9"/>
        <v>0</v>
      </c>
    </row>
    <row r="52" spans="1:15" ht="14.25" customHeight="1" x14ac:dyDescent="0.25">
      <c r="A52" s="90" t="s">
        <v>422</v>
      </c>
      <c r="B52" s="66"/>
      <c r="C52" s="144"/>
      <c r="D52" s="144"/>
      <c r="E52" s="144"/>
      <c r="F52" s="144"/>
      <c r="G52" s="144"/>
      <c r="H52" s="144"/>
      <c r="I52" s="144"/>
      <c r="J52" s="144"/>
      <c r="K52" s="144"/>
      <c r="L52" s="144"/>
      <c r="M52" s="144"/>
      <c r="N52" s="144"/>
      <c r="O52" s="130">
        <f t="shared" si="9"/>
        <v>0</v>
      </c>
    </row>
    <row r="53" spans="1:15" ht="14.25" customHeight="1" x14ac:dyDescent="0.25">
      <c r="A53" s="90" t="s">
        <v>423</v>
      </c>
      <c r="B53" s="66"/>
      <c r="C53" s="144"/>
      <c r="D53" s="144"/>
      <c r="E53" s="144"/>
      <c r="F53" s="144"/>
      <c r="G53" s="144"/>
      <c r="H53" s="144"/>
      <c r="I53" s="144"/>
      <c r="J53" s="144"/>
      <c r="K53" s="144"/>
      <c r="L53" s="144"/>
      <c r="M53" s="144"/>
      <c r="N53" s="144"/>
      <c r="O53" s="130">
        <f t="shared" si="9"/>
        <v>0</v>
      </c>
    </row>
    <row r="54" spans="1:15" ht="14.25" customHeight="1" x14ac:dyDescent="0.25">
      <c r="A54" s="90" t="s">
        <v>424</v>
      </c>
      <c r="B54" s="66"/>
      <c r="C54" s="144"/>
      <c r="D54" s="144"/>
      <c r="E54" s="144"/>
      <c r="F54" s="144"/>
      <c r="G54" s="144"/>
      <c r="H54" s="144"/>
      <c r="I54" s="144"/>
      <c r="J54" s="144"/>
      <c r="K54" s="144"/>
      <c r="L54" s="144"/>
      <c r="M54" s="144"/>
      <c r="N54" s="144"/>
      <c r="O54" s="130">
        <f t="shared" si="9"/>
        <v>0</v>
      </c>
    </row>
    <row r="55" spans="1:15" ht="14.25" customHeight="1" x14ac:dyDescent="0.25">
      <c r="A55" s="69" t="s">
        <v>425</v>
      </c>
      <c r="B55" s="145"/>
      <c r="C55" s="144"/>
      <c r="D55" s="144"/>
      <c r="E55" s="144"/>
      <c r="F55" s="144"/>
      <c r="G55" s="144"/>
      <c r="H55" s="144"/>
      <c r="I55" s="144"/>
      <c r="J55" s="144"/>
      <c r="K55" s="144"/>
      <c r="L55" s="144"/>
      <c r="M55" s="144"/>
      <c r="N55" s="144"/>
      <c r="O55" s="130">
        <f t="shared" si="9"/>
        <v>0</v>
      </c>
    </row>
    <row r="56" spans="1:15" ht="14.25" customHeight="1" x14ac:dyDescent="0.25">
      <c r="A56" s="69" t="s">
        <v>426</v>
      </c>
      <c r="B56" s="145"/>
      <c r="C56" s="144"/>
      <c r="D56" s="144"/>
      <c r="E56" s="144"/>
      <c r="F56" s="144"/>
      <c r="G56" s="144"/>
      <c r="H56" s="144"/>
      <c r="I56" s="144"/>
      <c r="J56" s="144"/>
      <c r="K56" s="144"/>
      <c r="L56" s="144"/>
      <c r="M56" s="144"/>
      <c r="N56" s="144"/>
      <c r="O56" s="130">
        <f t="shared" ref="O56:O57" si="10">SUM(C56:N56)</f>
        <v>0</v>
      </c>
    </row>
    <row r="57" spans="1:15" ht="14.25" customHeight="1" x14ac:dyDescent="0.25">
      <c r="A57" s="69" t="s">
        <v>428</v>
      </c>
      <c r="B57" s="145"/>
      <c r="C57" s="144"/>
      <c r="D57" s="144"/>
      <c r="E57" s="144"/>
      <c r="F57" s="144"/>
      <c r="G57" s="144"/>
      <c r="H57" s="144"/>
      <c r="I57" s="144"/>
      <c r="J57" s="144"/>
      <c r="K57" s="144"/>
      <c r="L57" s="144"/>
      <c r="M57" s="144"/>
      <c r="N57" s="144"/>
      <c r="O57" s="130">
        <f t="shared" si="10"/>
        <v>0</v>
      </c>
    </row>
    <row r="58" spans="1:15" ht="14.25" customHeight="1" x14ac:dyDescent="0.25">
      <c r="A58" s="69" t="s">
        <v>283</v>
      </c>
      <c r="B58" s="66"/>
      <c r="C58" s="130">
        <f>B55*C55+B56*C56+B57*C57</f>
        <v>0</v>
      </c>
      <c r="D58" s="130">
        <f>B55*D55+B56*D56+B57*D57</f>
        <v>0</v>
      </c>
      <c r="E58" s="130">
        <f>B55*E55+B56*E56+B57*E57</f>
        <v>0</v>
      </c>
      <c r="F58" s="130">
        <f>B55*F55+B56*F56+B57*F57</f>
        <v>0</v>
      </c>
      <c r="G58" s="130">
        <f>B55*G55+B56*G56+B57*G57</f>
        <v>0</v>
      </c>
      <c r="H58" s="130">
        <f>B55*H55+B56*H56+B57*H57</f>
        <v>0</v>
      </c>
      <c r="I58" s="130">
        <f>B55*I55+B56*I56+B57*I57</f>
        <v>0</v>
      </c>
      <c r="J58" s="130">
        <f>B55*J55+B56*J56+B57*J57</f>
        <v>0</v>
      </c>
      <c r="K58" s="130">
        <f>B55*K55+B56*K56+B57*K57</f>
        <v>0</v>
      </c>
      <c r="L58" s="130">
        <f>B55*L55+B56*L56+B57*L57</f>
        <v>0</v>
      </c>
      <c r="M58" s="130">
        <f>B55*M55+B56*M56+B57*M57</f>
        <v>0</v>
      </c>
      <c r="N58" s="130">
        <f>B55*N55+B56*N56+B57*N57</f>
        <v>0</v>
      </c>
      <c r="O58" s="130">
        <f>SUM(C58:N58)</f>
        <v>0</v>
      </c>
    </row>
    <row r="59" spans="1:15" ht="14.25" customHeight="1" x14ac:dyDescent="0.25">
      <c r="A59" s="28" t="s">
        <v>261</v>
      </c>
      <c r="B59" s="67"/>
      <c r="C59" s="132">
        <f>SUM(C50:C58)</f>
        <v>0</v>
      </c>
      <c r="D59" s="132">
        <f t="shared" ref="D59" si="11">SUM(D50:D58)</f>
        <v>0</v>
      </c>
      <c r="E59" s="132">
        <f t="shared" ref="E59" si="12">SUM(E50:E58)</f>
        <v>0</v>
      </c>
      <c r="F59" s="132">
        <f t="shared" ref="F59" si="13">SUM(F50:F58)</f>
        <v>0</v>
      </c>
      <c r="G59" s="132">
        <f t="shared" ref="G59" si="14">SUM(G50:G58)</f>
        <v>0</v>
      </c>
      <c r="H59" s="132">
        <f t="shared" ref="H59" si="15">SUM(H50:H58)</f>
        <v>0</v>
      </c>
      <c r="I59" s="132">
        <f t="shared" ref="I59" si="16">SUM(I50:I58)</f>
        <v>0</v>
      </c>
      <c r="J59" s="132">
        <f t="shared" ref="J59" si="17">SUM(J50:J58)</f>
        <v>0</v>
      </c>
      <c r="K59" s="132">
        <f t="shared" ref="K59" si="18">SUM(K50:K58)</f>
        <v>0</v>
      </c>
      <c r="L59" s="132">
        <f t="shared" ref="L59" si="19">SUM(L50:L58)</f>
        <v>0</v>
      </c>
      <c r="M59" s="132">
        <f t="shared" ref="M59" si="20">SUM(M50:M58)</f>
        <v>0</v>
      </c>
      <c r="N59" s="132">
        <f t="shared" ref="N59" si="21">SUM(N50:N58)</f>
        <v>0</v>
      </c>
      <c r="O59" s="131">
        <f>SUM(C59:N59)</f>
        <v>0</v>
      </c>
    </row>
    <row r="60" spans="1:15" ht="14.25" customHeight="1" x14ac:dyDescent="0.25">
      <c r="D60" s="51"/>
      <c r="E60" s="51"/>
      <c r="F60" s="51"/>
      <c r="G60" s="51"/>
      <c r="H60" s="51"/>
      <c r="I60" s="51"/>
      <c r="J60" s="51"/>
      <c r="K60" s="51"/>
      <c r="L60" s="51"/>
      <c r="M60" s="51"/>
      <c r="N60" s="51"/>
      <c r="O60" s="51"/>
    </row>
    <row r="61" spans="1:15" ht="13.5" customHeight="1" x14ac:dyDescent="0.25">
      <c r="A61" s="62" t="s">
        <v>262</v>
      </c>
      <c r="B61" s="62" t="s">
        <v>286</v>
      </c>
      <c r="C61" s="62"/>
      <c r="D61" s="65"/>
      <c r="E61" s="65"/>
      <c r="F61" s="65"/>
      <c r="G61" s="65"/>
      <c r="H61" s="65"/>
      <c r="I61" s="65"/>
      <c r="J61" s="65"/>
      <c r="K61" s="65"/>
      <c r="L61" s="65"/>
      <c r="M61" s="65"/>
      <c r="N61" s="65"/>
      <c r="O61" s="65"/>
    </row>
    <row r="62" spans="1:15" ht="13.5" customHeight="1" x14ac:dyDescent="0.25">
      <c r="A62" s="69" t="s">
        <v>430</v>
      </c>
      <c r="B62" s="146"/>
      <c r="C62" s="144"/>
      <c r="D62" s="144"/>
      <c r="E62" s="144"/>
      <c r="F62" s="144"/>
      <c r="G62" s="144"/>
      <c r="H62" s="144"/>
      <c r="I62" s="144"/>
      <c r="J62" s="144"/>
      <c r="K62" s="144"/>
      <c r="L62" s="144"/>
      <c r="M62" s="144"/>
      <c r="N62" s="144"/>
      <c r="O62" s="130">
        <f t="shared" ref="O62:O78" si="22">SUM(C62:N62)</f>
        <v>0</v>
      </c>
    </row>
    <row r="63" spans="1:15" ht="13.5" customHeight="1" x14ac:dyDescent="0.25">
      <c r="A63" s="69" t="s">
        <v>263</v>
      </c>
      <c r="B63" s="69"/>
      <c r="C63" s="130">
        <f>C62*B62</f>
        <v>0</v>
      </c>
      <c r="D63" s="130">
        <f>B62*D62</f>
        <v>0</v>
      </c>
      <c r="E63" s="130">
        <f>B62*E62</f>
        <v>0</v>
      </c>
      <c r="F63" s="130">
        <f>B62*F62</f>
        <v>0</v>
      </c>
      <c r="G63" s="130">
        <f>B62*G62</f>
        <v>0</v>
      </c>
      <c r="H63" s="130">
        <f>B62*H62</f>
        <v>0</v>
      </c>
      <c r="I63" s="130">
        <f>B62*I62</f>
        <v>0</v>
      </c>
      <c r="J63" s="130">
        <f>B62*J62</f>
        <v>0</v>
      </c>
      <c r="K63" s="130">
        <f>B62*K62</f>
        <v>0</v>
      </c>
      <c r="L63" s="130">
        <f>B62*L62</f>
        <v>0</v>
      </c>
      <c r="M63" s="130">
        <f>B62*M62</f>
        <v>0</v>
      </c>
      <c r="N63" s="130">
        <f>B62*N62</f>
        <v>0</v>
      </c>
      <c r="O63" s="130">
        <f t="shared" si="22"/>
        <v>0</v>
      </c>
    </row>
    <row r="64" spans="1:15" ht="14.25" customHeight="1" x14ac:dyDescent="0.25">
      <c r="A64" s="90" t="s">
        <v>431</v>
      </c>
      <c r="B64" s="146"/>
      <c r="C64" s="144"/>
      <c r="D64" s="144"/>
      <c r="E64" s="144"/>
      <c r="F64" s="144"/>
      <c r="G64" s="144"/>
      <c r="H64" s="144"/>
      <c r="I64" s="144"/>
      <c r="J64" s="144"/>
      <c r="K64" s="144"/>
      <c r="L64" s="144"/>
      <c r="M64" s="144"/>
      <c r="N64" s="144"/>
      <c r="O64" s="130">
        <f t="shared" si="22"/>
        <v>0</v>
      </c>
    </row>
    <row r="65" spans="1:15" ht="14.25" customHeight="1" x14ac:dyDescent="0.25">
      <c r="A65" s="90" t="s">
        <v>432</v>
      </c>
      <c r="B65" s="146"/>
      <c r="C65" s="144"/>
      <c r="D65" s="144"/>
      <c r="E65" s="144"/>
      <c r="F65" s="144"/>
      <c r="G65" s="144"/>
      <c r="H65" s="144"/>
      <c r="I65" s="144"/>
      <c r="J65" s="144"/>
      <c r="K65" s="144"/>
      <c r="L65" s="144"/>
      <c r="M65" s="144"/>
      <c r="N65" s="144"/>
      <c r="O65" s="130">
        <f t="shared" si="22"/>
        <v>0</v>
      </c>
    </row>
    <row r="66" spans="1:15" ht="14.25" customHeight="1" x14ac:dyDescent="0.25">
      <c r="A66" s="69" t="s">
        <v>282</v>
      </c>
      <c r="B66" s="69"/>
      <c r="C66" s="130">
        <f>C64*B64+B65*C65</f>
        <v>0</v>
      </c>
      <c r="D66" s="130">
        <f>B64*D64+B65*D65</f>
        <v>0</v>
      </c>
      <c r="E66" s="130">
        <f>B64*E64+B65*E65</f>
        <v>0</v>
      </c>
      <c r="F66" s="130">
        <f>B64*F64+B65*F65</f>
        <v>0</v>
      </c>
      <c r="G66" s="130">
        <f>B64*G64+B65*G65</f>
        <v>0</v>
      </c>
      <c r="H66" s="130">
        <f>B64*H64+B65*H65</f>
        <v>0</v>
      </c>
      <c r="I66" s="130">
        <f>B64*I64+B65*I65</f>
        <v>0</v>
      </c>
      <c r="J66" s="130">
        <f>B64*J64+B65*J65</f>
        <v>0</v>
      </c>
      <c r="K66" s="141">
        <f>B64*K64+B65*K65</f>
        <v>0</v>
      </c>
      <c r="L66" s="130">
        <f>B64*L64+B65*L65</f>
        <v>0</v>
      </c>
      <c r="M66" s="130">
        <f>B64*M64+B65*M65</f>
        <v>0</v>
      </c>
      <c r="N66" s="130">
        <f>B64*N64+B65*N65</f>
        <v>0</v>
      </c>
      <c r="O66" s="130">
        <f t="shared" si="22"/>
        <v>0</v>
      </c>
    </row>
    <row r="67" spans="1:15" ht="14.25" customHeight="1" x14ac:dyDescent="0.25">
      <c r="A67" s="90" t="s">
        <v>433</v>
      </c>
      <c r="B67" s="69"/>
      <c r="C67" s="147"/>
      <c r="D67" s="147"/>
      <c r="E67" s="147"/>
      <c r="F67" s="147"/>
      <c r="G67" s="147"/>
      <c r="H67" s="147"/>
      <c r="I67" s="147"/>
      <c r="J67" s="147"/>
      <c r="K67" s="147"/>
      <c r="L67" s="147"/>
      <c r="M67" s="147"/>
      <c r="N67" s="147"/>
      <c r="O67" s="130">
        <f t="shared" si="22"/>
        <v>0</v>
      </c>
    </row>
    <row r="68" spans="1:15" ht="14.25" customHeight="1" x14ac:dyDescent="0.25">
      <c r="A68" s="90" t="s">
        <v>434</v>
      </c>
      <c r="B68" s="146"/>
      <c r="C68" s="144"/>
      <c r="D68" s="144"/>
      <c r="E68" s="144"/>
      <c r="F68" s="144"/>
      <c r="G68" s="144"/>
      <c r="H68" s="144"/>
      <c r="I68" s="144"/>
      <c r="J68" s="144"/>
      <c r="K68" s="144"/>
      <c r="L68" s="144"/>
      <c r="M68" s="144"/>
      <c r="N68" s="144"/>
      <c r="O68" s="130">
        <f t="shared" si="22"/>
        <v>0</v>
      </c>
    </row>
    <row r="69" spans="1:15" ht="14.25" customHeight="1" x14ac:dyDescent="0.25">
      <c r="A69" s="90" t="s">
        <v>435</v>
      </c>
      <c r="B69" s="146"/>
      <c r="C69" s="144"/>
      <c r="D69" s="144"/>
      <c r="E69" s="144"/>
      <c r="F69" s="144"/>
      <c r="G69" s="144"/>
      <c r="H69" s="144"/>
      <c r="I69" s="144"/>
      <c r="J69" s="144"/>
      <c r="K69" s="144"/>
      <c r="L69" s="144"/>
      <c r="M69" s="144"/>
      <c r="N69" s="144"/>
      <c r="O69" s="130">
        <f t="shared" si="22"/>
        <v>0</v>
      </c>
    </row>
    <row r="70" spans="1:15" ht="14.25" customHeight="1" x14ac:dyDescent="0.25">
      <c r="A70" s="90" t="s">
        <v>436</v>
      </c>
      <c r="B70" s="146"/>
      <c r="C70" s="144"/>
      <c r="D70" s="144"/>
      <c r="E70" s="144"/>
      <c r="F70" s="144"/>
      <c r="G70" s="144"/>
      <c r="H70" s="144"/>
      <c r="I70" s="144"/>
      <c r="J70" s="144"/>
      <c r="K70" s="144"/>
      <c r="L70" s="144"/>
      <c r="M70" s="144"/>
      <c r="N70" s="144"/>
      <c r="O70" s="130">
        <f t="shared" si="22"/>
        <v>0</v>
      </c>
    </row>
    <row r="71" spans="1:15" ht="14.25" customHeight="1" x14ac:dyDescent="0.25">
      <c r="A71" s="90" t="s">
        <v>437</v>
      </c>
      <c r="B71" s="146"/>
      <c r="C71" s="144"/>
      <c r="D71" s="144"/>
      <c r="E71" s="144"/>
      <c r="F71" s="144"/>
      <c r="G71" s="144"/>
      <c r="H71" s="144"/>
      <c r="I71" s="144"/>
      <c r="J71" s="144"/>
      <c r="K71" s="144"/>
      <c r="L71" s="144"/>
      <c r="M71" s="144"/>
      <c r="N71" s="144"/>
      <c r="O71" s="130">
        <f t="shared" si="22"/>
        <v>0</v>
      </c>
    </row>
    <row r="72" spans="1:15" ht="14.25" customHeight="1" x14ac:dyDescent="0.25">
      <c r="A72" s="90" t="s">
        <v>438</v>
      </c>
      <c r="B72" s="146"/>
      <c r="C72" s="144"/>
      <c r="D72" s="144"/>
      <c r="E72" s="144"/>
      <c r="F72" s="144"/>
      <c r="G72" s="144"/>
      <c r="H72" s="144"/>
      <c r="I72" s="144"/>
      <c r="J72" s="144"/>
      <c r="K72" s="144"/>
      <c r="L72" s="144"/>
      <c r="M72" s="144"/>
      <c r="N72" s="144"/>
      <c r="O72" s="130">
        <f t="shared" si="22"/>
        <v>0</v>
      </c>
    </row>
    <row r="73" spans="1:15" ht="14.25" customHeight="1" x14ac:dyDescent="0.25">
      <c r="A73" s="90" t="s">
        <v>439</v>
      </c>
      <c r="B73" s="146"/>
      <c r="C73" s="144"/>
      <c r="D73" s="144"/>
      <c r="E73" s="144"/>
      <c r="F73" s="144"/>
      <c r="G73" s="144"/>
      <c r="H73" s="144"/>
      <c r="I73" s="144"/>
      <c r="J73" s="144"/>
      <c r="K73" s="144"/>
      <c r="L73" s="144"/>
      <c r="M73" s="144"/>
      <c r="N73" s="144"/>
      <c r="O73" s="130">
        <f t="shared" si="22"/>
        <v>0</v>
      </c>
    </row>
    <row r="74" spans="1:15" ht="14.25" customHeight="1" x14ac:dyDescent="0.25">
      <c r="A74" s="90" t="s">
        <v>264</v>
      </c>
      <c r="B74" s="69"/>
      <c r="C74" s="130">
        <f>B68*C68+B69*C69+B70*C70+B71*C71+B72*C72+B73*C73</f>
        <v>0</v>
      </c>
      <c r="D74" s="130">
        <f>B68*D68+B69*D69+B70*D70+B71*D71+B72*D72+B73*D73</f>
        <v>0</v>
      </c>
      <c r="E74" s="130">
        <f>B68*E68+B69*E69+B70*E70+B71*E71+B72*E72+B73*E73</f>
        <v>0</v>
      </c>
      <c r="F74" s="130">
        <f>B68*F68+B69*F69+B70*F70+B71*F71+B72*F72+B73*F73</f>
        <v>0</v>
      </c>
      <c r="G74" s="130">
        <f>B68*G68+B69*G69+B70*G70+B71*G71+B72*G72+B73*G73</f>
        <v>0</v>
      </c>
      <c r="H74" s="130">
        <f>B68*H68+B69*H69+B70*H70+B71*H71+B72*H72+B73*H73</f>
        <v>0</v>
      </c>
      <c r="I74" s="130">
        <f>B68*I68+B69*I69+B70*I70+B71*I71+B72*I72+B73*I73</f>
        <v>0</v>
      </c>
      <c r="J74" s="130">
        <f>B68*J68+B69*J69+B70*J70+B71*J71+B72*J72+B73*J73</f>
        <v>0</v>
      </c>
      <c r="K74" s="130">
        <f>B68*K68+B69*K69+B70*K70+B71*K71+B72*K72+B73*K73</f>
        <v>0</v>
      </c>
      <c r="L74" s="130">
        <f>B68*L68+B69*L69+B70*L70+B71*L71+B72*L72+B73*L73</f>
        <v>0</v>
      </c>
      <c r="M74" s="130">
        <f>B68*M68+B69*M69+B70*M70+B71*M71+B72*M72+B73*M73</f>
        <v>0</v>
      </c>
      <c r="N74" s="130">
        <f>B68*N68+B69*N69+B70*N70+B71*N71+B72*N72+B73*N73</f>
        <v>0</v>
      </c>
      <c r="O74" s="130">
        <f t="shared" si="22"/>
        <v>0</v>
      </c>
    </row>
    <row r="75" spans="1:15" ht="14.25" customHeight="1" x14ac:dyDescent="0.25">
      <c r="A75" s="91" t="s">
        <v>265</v>
      </c>
      <c r="B75" s="72"/>
      <c r="C75" s="133">
        <f>L16+M16+N16-L21-M21-N21-L24-M24-N24-L32-M32-N32</f>
        <v>0</v>
      </c>
      <c r="D75" s="56"/>
      <c r="E75" s="56"/>
      <c r="F75" s="133">
        <f>C58+D58+E58-C74-D74-E74-C63-D63-E63-C66-D66-E66</f>
        <v>0</v>
      </c>
      <c r="G75" s="56"/>
      <c r="H75" s="56"/>
      <c r="I75" s="133">
        <f>F58+G58+H58-F63-G63-H63-F66-G66-H66-F74-G74-H74</f>
        <v>0</v>
      </c>
      <c r="J75" s="57"/>
      <c r="K75" s="56"/>
      <c r="L75" s="133">
        <f>I58+J58+K58-I63-J63-K63-I66-J66-K66-I74-J74-K74</f>
        <v>0</v>
      </c>
      <c r="M75" s="56"/>
      <c r="N75" s="56"/>
      <c r="O75" s="136">
        <f t="shared" si="22"/>
        <v>0</v>
      </c>
    </row>
    <row r="76" spans="1:15" ht="14.25" customHeight="1" x14ac:dyDescent="0.25">
      <c r="A76" s="90" t="s">
        <v>440</v>
      </c>
      <c r="B76" s="69"/>
      <c r="C76" s="144"/>
      <c r="D76" s="144"/>
      <c r="E76" s="144"/>
      <c r="F76" s="144"/>
      <c r="G76" s="144"/>
      <c r="H76" s="144"/>
      <c r="I76" s="144"/>
      <c r="J76" s="144"/>
      <c r="K76" s="144"/>
      <c r="L76" s="144"/>
      <c r="M76" s="144"/>
      <c r="N76" s="144"/>
      <c r="O76" s="130">
        <f t="shared" si="22"/>
        <v>0</v>
      </c>
    </row>
    <row r="77" spans="1:15" ht="14.25" customHeight="1" x14ac:dyDescent="0.25">
      <c r="A77" s="90" t="s">
        <v>441</v>
      </c>
      <c r="B77" s="69"/>
      <c r="C77" s="144"/>
      <c r="D77" s="144"/>
      <c r="E77" s="144"/>
      <c r="F77" s="144"/>
      <c r="G77" s="144"/>
      <c r="H77" s="144"/>
      <c r="I77" s="144"/>
      <c r="J77" s="144"/>
      <c r="K77" s="144"/>
      <c r="L77" s="144"/>
      <c r="M77" s="144"/>
      <c r="N77" s="144"/>
      <c r="O77" s="130">
        <f t="shared" si="22"/>
        <v>0</v>
      </c>
    </row>
    <row r="78" spans="1:15" ht="14.25" customHeight="1" x14ac:dyDescent="0.25">
      <c r="A78" s="90" t="s">
        <v>442</v>
      </c>
      <c r="B78" s="69"/>
      <c r="C78" s="144"/>
      <c r="D78" s="144"/>
      <c r="E78" s="144"/>
      <c r="F78" s="144"/>
      <c r="G78" s="144"/>
      <c r="H78" s="144"/>
      <c r="I78" s="144"/>
      <c r="J78" s="144"/>
      <c r="K78" s="144"/>
      <c r="L78" s="144"/>
      <c r="M78" s="144"/>
      <c r="N78" s="144"/>
      <c r="O78" s="130">
        <f t="shared" si="22"/>
        <v>0</v>
      </c>
    </row>
    <row r="79" spans="1:15" ht="14.25" customHeight="1" x14ac:dyDescent="0.25">
      <c r="A79" s="55" t="s">
        <v>266</v>
      </c>
      <c r="B79" s="55"/>
      <c r="C79" s="134">
        <f t="shared" ref="C79:N79" si="23">SUM(C62:C78)</f>
        <v>0</v>
      </c>
      <c r="D79" s="134">
        <f t="shared" si="23"/>
        <v>0</v>
      </c>
      <c r="E79" s="134">
        <f t="shared" si="23"/>
        <v>0</v>
      </c>
      <c r="F79" s="134">
        <f t="shared" si="23"/>
        <v>0</v>
      </c>
      <c r="G79" s="134">
        <f t="shared" si="23"/>
        <v>0</v>
      </c>
      <c r="H79" s="134">
        <f t="shared" si="23"/>
        <v>0</v>
      </c>
      <c r="I79" s="134">
        <f t="shared" si="23"/>
        <v>0</v>
      </c>
      <c r="J79" s="134">
        <f t="shared" si="23"/>
        <v>0</v>
      </c>
      <c r="K79" s="134">
        <f t="shared" si="23"/>
        <v>0</v>
      </c>
      <c r="L79" s="134">
        <f t="shared" si="23"/>
        <v>0</v>
      </c>
      <c r="M79" s="134">
        <f t="shared" si="23"/>
        <v>0</v>
      </c>
      <c r="N79" s="134">
        <f t="shared" si="23"/>
        <v>0</v>
      </c>
      <c r="O79" s="58"/>
    </row>
    <row r="80" spans="1:15" ht="14.25" customHeight="1" x14ac:dyDescent="0.25">
      <c r="A80" s="73" t="s">
        <v>267</v>
      </c>
      <c r="B80" s="73"/>
      <c r="C80" s="130">
        <f t="shared" ref="C80:N80" si="24">C59-C79</f>
        <v>0</v>
      </c>
      <c r="D80" s="130">
        <f t="shared" si="24"/>
        <v>0</v>
      </c>
      <c r="E80" s="130">
        <f t="shared" si="24"/>
        <v>0</v>
      </c>
      <c r="F80" s="130">
        <f t="shared" si="24"/>
        <v>0</v>
      </c>
      <c r="G80" s="130">
        <f t="shared" si="24"/>
        <v>0</v>
      </c>
      <c r="H80" s="130">
        <f t="shared" si="24"/>
        <v>0</v>
      </c>
      <c r="I80" s="130">
        <f t="shared" si="24"/>
        <v>0</v>
      </c>
      <c r="J80" s="130">
        <f t="shared" si="24"/>
        <v>0</v>
      </c>
      <c r="K80" s="130">
        <f t="shared" si="24"/>
        <v>0</v>
      </c>
      <c r="L80" s="130">
        <f t="shared" si="24"/>
        <v>0</v>
      </c>
      <c r="M80" s="130">
        <f t="shared" si="24"/>
        <v>0</v>
      </c>
      <c r="N80" s="130">
        <f t="shared" si="24"/>
        <v>0</v>
      </c>
      <c r="O80" s="60"/>
    </row>
    <row r="81" spans="1:15" ht="13.5" customHeight="1" x14ac:dyDescent="0.25">
      <c r="A81" s="28" t="s">
        <v>284</v>
      </c>
      <c r="B81" s="28"/>
      <c r="C81" s="135">
        <f t="shared" ref="C81:N81" si="25">C48+C80</f>
        <v>0</v>
      </c>
      <c r="D81" s="135">
        <f t="shared" si="25"/>
        <v>0</v>
      </c>
      <c r="E81" s="135">
        <f t="shared" si="25"/>
        <v>0</v>
      </c>
      <c r="F81" s="135">
        <f t="shared" si="25"/>
        <v>0</v>
      </c>
      <c r="G81" s="135">
        <f t="shared" si="25"/>
        <v>0</v>
      </c>
      <c r="H81" s="135">
        <f t="shared" si="25"/>
        <v>0</v>
      </c>
      <c r="I81" s="135">
        <f t="shared" si="25"/>
        <v>0</v>
      </c>
      <c r="J81" s="135">
        <f t="shared" si="25"/>
        <v>0</v>
      </c>
      <c r="K81" s="135">
        <f t="shared" si="25"/>
        <v>0</v>
      </c>
      <c r="L81" s="135">
        <f t="shared" si="25"/>
        <v>0</v>
      </c>
      <c r="M81" s="135">
        <f t="shared" si="25"/>
        <v>0</v>
      </c>
      <c r="N81" s="135">
        <f t="shared" si="25"/>
        <v>0</v>
      </c>
      <c r="O81" s="59"/>
    </row>
    <row r="85" spans="1:15" ht="13.5" customHeight="1" x14ac:dyDescent="0.25">
      <c r="A85" s="93" t="s">
        <v>24</v>
      </c>
    </row>
    <row r="87" spans="1:15" ht="13.5" customHeight="1" x14ac:dyDescent="0.3">
      <c r="A87" s="155" t="s">
        <v>257</v>
      </c>
      <c r="B87" s="155"/>
      <c r="C87" s="155"/>
      <c r="D87" s="155"/>
      <c r="E87" s="155"/>
      <c r="F87" s="155"/>
      <c r="G87" s="155"/>
      <c r="H87" s="155"/>
      <c r="I87" s="155"/>
      <c r="J87" s="155"/>
      <c r="K87" s="155"/>
      <c r="L87" s="155"/>
      <c r="M87" s="155"/>
      <c r="N87" s="155"/>
      <c r="O87" s="155"/>
    </row>
    <row r="88" spans="1:15" ht="13.5" customHeight="1" x14ac:dyDescent="0.25">
      <c r="A88" s="152" t="s">
        <v>452</v>
      </c>
      <c r="B88" s="153"/>
      <c r="C88" s="153"/>
      <c r="D88" s="153"/>
      <c r="E88" s="153"/>
      <c r="F88" s="153"/>
      <c r="G88" s="153"/>
      <c r="H88" s="153"/>
      <c r="I88" s="153"/>
      <c r="J88" s="153"/>
      <c r="K88" s="153"/>
      <c r="L88" s="153"/>
      <c r="M88" s="153"/>
      <c r="N88" s="153"/>
      <c r="O88" s="154"/>
    </row>
    <row r="89" spans="1:15" ht="13.5" customHeight="1" x14ac:dyDescent="0.25">
      <c r="A89" s="29" t="s">
        <v>258</v>
      </c>
      <c r="B89" s="61"/>
      <c r="C89" s="62" t="s">
        <v>268</v>
      </c>
      <c r="D89" s="62" t="s">
        <v>269</v>
      </c>
      <c r="E89" s="62" t="s">
        <v>270</v>
      </c>
      <c r="F89" s="62" t="s">
        <v>271</v>
      </c>
      <c r="G89" s="62" t="s">
        <v>272</v>
      </c>
      <c r="H89" s="62" t="s">
        <v>273</v>
      </c>
      <c r="I89" s="62" t="s">
        <v>274</v>
      </c>
      <c r="J89" s="62" t="s">
        <v>275</v>
      </c>
      <c r="K89" s="62" t="s">
        <v>276</v>
      </c>
      <c r="L89" s="62" t="s">
        <v>277</v>
      </c>
      <c r="M89" s="62" t="s">
        <v>278</v>
      </c>
      <c r="N89" s="62" t="s">
        <v>279</v>
      </c>
      <c r="O89" s="62" t="s">
        <v>168</v>
      </c>
    </row>
    <row r="90" spans="1:15" ht="13.5" customHeight="1" x14ac:dyDescent="0.25">
      <c r="A90" s="63" t="s">
        <v>285</v>
      </c>
      <c r="B90" s="64"/>
      <c r="C90" s="137">
        <f>N81</f>
        <v>0</v>
      </c>
      <c r="D90" s="130">
        <f>C123</f>
        <v>0</v>
      </c>
      <c r="E90" s="130">
        <f t="shared" ref="E90" si="26">D123</f>
        <v>0</v>
      </c>
      <c r="F90" s="130">
        <f t="shared" ref="F90" si="27">E123</f>
        <v>0</v>
      </c>
      <c r="G90" s="130">
        <f t="shared" ref="G90" si="28">F123</f>
        <v>0</v>
      </c>
      <c r="H90" s="130">
        <f t="shared" ref="H90" si="29">G123</f>
        <v>0</v>
      </c>
      <c r="I90" s="130">
        <f t="shared" ref="I90" si="30">H123</f>
        <v>0</v>
      </c>
      <c r="J90" s="130">
        <f t="shared" ref="J90" si="31">I123</f>
        <v>0</v>
      </c>
      <c r="K90" s="130">
        <f t="shared" ref="K90" si="32">J123</f>
        <v>0</v>
      </c>
      <c r="L90" s="130">
        <f t="shared" ref="L90" si="33">K123</f>
        <v>0</v>
      </c>
      <c r="M90" s="130">
        <f t="shared" ref="M90" si="34">L123</f>
        <v>0</v>
      </c>
      <c r="N90" s="130">
        <f t="shared" ref="N90" si="35">M123</f>
        <v>0</v>
      </c>
      <c r="O90" s="54"/>
    </row>
    <row r="91" spans="1:15" ht="13.5" customHeight="1" x14ac:dyDescent="0.25">
      <c r="A91" s="62" t="s">
        <v>259</v>
      </c>
      <c r="B91" s="29" t="s">
        <v>286</v>
      </c>
      <c r="C91" s="65"/>
      <c r="D91" s="65"/>
      <c r="E91" s="65"/>
      <c r="F91" s="65"/>
      <c r="G91" s="65"/>
      <c r="H91" s="65"/>
      <c r="I91" s="65"/>
      <c r="J91" s="65"/>
      <c r="K91" s="65"/>
      <c r="L91" s="65"/>
      <c r="M91" s="65"/>
      <c r="N91" s="65"/>
      <c r="O91" s="65"/>
    </row>
    <row r="92" spans="1:15" ht="13.5" customHeight="1" x14ac:dyDescent="0.25">
      <c r="A92" s="90" t="s">
        <v>420</v>
      </c>
      <c r="B92" s="66"/>
      <c r="C92" s="138">
        <v>0</v>
      </c>
      <c r="D92" s="138">
        <v>0</v>
      </c>
      <c r="E92" s="138">
        <v>0</v>
      </c>
      <c r="F92" s="138">
        <v>0</v>
      </c>
      <c r="G92" s="138">
        <v>0</v>
      </c>
      <c r="H92" s="138">
        <v>0</v>
      </c>
      <c r="I92" s="138">
        <v>0</v>
      </c>
      <c r="J92" s="138">
        <v>0</v>
      </c>
      <c r="K92" s="138">
        <v>0</v>
      </c>
      <c r="L92" s="138">
        <v>0</v>
      </c>
      <c r="M92" s="138">
        <v>0</v>
      </c>
      <c r="N92" s="138">
        <v>0</v>
      </c>
      <c r="O92" s="130">
        <f t="shared" ref="O92:O99" si="36">SUM(C92:N92)</f>
        <v>0</v>
      </c>
    </row>
    <row r="93" spans="1:15" ht="13.5" customHeight="1" x14ac:dyDescent="0.25">
      <c r="A93" s="90" t="s">
        <v>421</v>
      </c>
      <c r="B93" s="66"/>
      <c r="C93" s="138">
        <v>0</v>
      </c>
      <c r="D93" s="138">
        <v>0</v>
      </c>
      <c r="E93" s="138">
        <v>0</v>
      </c>
      <c r="F93" s="138">
        <v>0</v>
      </c>
      <c r="G93" s="138">
        <v>0</v>
      </c>
      <c r="H93" s="138">
        <v>0</v>
      </c>
      <c r="I93" s="138">
        <v>0</v>
      </c>
      <c r="J93" s="138">
        <v>0</v>
      </c>
      <c r="K93" s="138">
        <v>0</v>
      </c>
      <c r="L93" s="138">
        <v>0</v>
      </c>
      <c r="M93" s="138">
        <v>0</v>
      </c>
      <c r="N93" s="138">
        <v>0</v>
      </c>
      <c r="O93" s="130">
        <f t="shared" si="36"/>
        <v>0</v>
      </c>
    </row>
    <row r="94" spans="1:15" ht="13.5" customHeight="1" x14ac:dyDescent="0.25">
      <c r="A94" s="90" t="s">
        <v>422</v>
      </c>
      <c r="B94" s="66"/>
      <c r="C94" s="138">
        <v>0</v>
      </c>
      <c r="D94" s="138">
        <v>0</v>
      </c>
      <c r="E94" s="138">
        <v>0</v>
      </c>
      <c r="F94" s="138">
        <v>0</v>
      </c>
      <c r="G94" s="138">
        <v>0</v>
      </c>
      <c r="H94" s="138">
        <v>0</v>
      </c>
      <c r="I94" s="138">
        <v>0</v>
      </c>
      <c r="J94" s="138">
        <v>0</v>
      </c>
      <c r="K94" s="138">
        <v>0</v>
      </c>
      <c r="L94" s="138">
        <v>0</v>
      </c>
      <c r="M94" s="138">
        <v>0</v>
      </c>
      <c r="N94" s="138">
        <v>0</v>
      </c>
      <c r="O94" s="130">
        <f t="shared" si="36"/>
        <v>0</v>
      </c>
    </row>
    <row r="95" spans="1:15" ht="13.5" customHeight="1" x14ac:dyDescent="0.25">
      <c r="A95" s="90" t="s">
        <v>423</v>
      </c>
      <c r="B95" s="66"/>
      <c r="C95" s="138">
        <v>0</v>
      </c>
      <c r="D95" s="138">
        <v>0</v>
      </c>
      <c r="E95" s="138">
        <v>0</v>
      </c>
      <c r="F95" s="138">
        <v>0</v>
      </c>
      <c r="G95" s="138">
        <v>0</v>
      </c>
      <c r="H95" s="138">
        <v>0</v>
      </c>
      <c r="I95" s="138">
        <v>0</v>
      </c>
      <c r="J95" s="138">
        <v>0</v>
      </c>
      <c r="K95" s="138">
        <v>0</v>
      </c>
      <c r="L95" s="138">
        <v>0</v>
      </c>
      <c r="M95" s="138">
        <v>0</v>
      </c>
      <c r="N95" s="138">
        <v>0</v>
      </c>
      <c r="O95" s="130">
        <f t="shared" si="36"/>
        <v>0</v>
      </c>
    </row>
    <row r="96" spans="1:15" ht="13.5" customHeight="1" x14ac:dyDescent="0.25">
      <c r="A96" s="90" t="s">
        <v>424</v>
      </c>
      <c r="B96" s="66"/>
      <c r="C96" s="138">
        <v>0</v>
      </c>
      <c r="D96" s="138">
        <v>0</v>
      </c>
      <c r="E96" s="138">
        <v>0</v>
      </c>
      <c r="F96" s="138">
        <v>0</v>
      </c>
      <c r="G96" s="138">
        <v>0</v>
      </c>
      <c r="H96" s="138">
        <v>0</v>
      </c>
      <c r="I96" s="138">
        <v>0</v>
      </c>
      <c r="J96" s="138">
        <v>0</v>
      </c>
      <c r="K96" s="138">
        <v>0</v>
      </c>
      <c r="L96" s="138">
        <v>0</v>
      </c>
      <c r="M96" s="138">
        <v>0</v>
      </c>
      <c r="N96" s="138">
        <v>0</v>
      </c>
      <c r="O96" s="130">
        <f t="shared" si="36"/>
        <v>0</v>
      </c>
    </row>
    <row r="97" spans="1:15" ht="13.5" customHeight="1" x14ac:dyDescent="0.25">
      <c r="A97" s="69" t="s">
        <v>425</v>
      </c>
      <c r="B97" s="139">
        <v>0.21</v>
      </c>
      <c r="C97" s="138">
        <v>0</v>
      </c>
      <c r="D97" s="138">
        <v>0</v>
      </c>
      <c r="E97" s="138">
        <v>0</v>
      </c>
      <c r="F97" s="138">
        <v>0</v>
      </c>
      <c r="G97" s="138">
        <v>0</v>
      </c>
      <c r="H97" s="138">
        <v>0</v>
      </c>
      <c r="I97" s="138">
        <v>0</v>
      </c>
      <c r="J97" s="138">
        <v>0</v>
      </c>
      <c r="K97" s="138">
        <v>0</v>
      </c>
      <c r="L97" s="138">
        <v>0</v>
      </c>
      <c r="M97" s="138">
        <v>0</v>
      </c>
      <c r="N97" s="138">
        <v>0</v>
      </c>
      <c r="O97" s="130">
        <f t="shared" si="36"/>
        <v>0</v>
      </c>
    </row>
    <row r="98" spans="1:15" ht="13.5" customHeight="1" x14ac:dyDescent="0.25">
      <c r="A98" s="69" t="s">
        <v>426</v>
      </c>
      <c r="B98" s="139">
        <v>0.06</v>
      </c>
      <c r="C98" s="138">
        <v>0</v>
      </c>
      <c r="D98" s="138">
        <v>0</v>
      </c>
      <c r="E98" s="70">
        <v>0</v>
      </c>
      <c r="F98" s="138">
        <v>0</v>
      </c>
      <c r="G98" s="138">
        <v>0</v>
      </c>
      <c r="H98" s="138">
        <v>0</v>
      </c>
      <c r="I98" s="138">
        <v>0</v>
      </c>
      <c r="J98" s="138">
        <v>0</v>
      </c>
      <c r="K98" s="138">
        <v>0</v>
      </c>
      <c r="L98" s="138">
        <v>0</v>
      </c>
      <c r="M98" s="138">
        <v>0</v>
      </c>
      <c r="N98" s="138">
        <v>0</v>
      </c>
      <c r="O98" s="130">
        <f t="shared" si="36"/>
        <v>0</v>
      </c>
    </row>
    <row r="99" spans="1:15" ht="13.5" customHeight="1" x14ac:dyDescent="0.25">
      <c r="A99" s="69" t="s">
        <v>428</v>
      </c>
      <c r="B99" s="139">
        <v>0</v>
      </c>
      <c r="C99" s="138">
        <v>0</v>
      </c>
      <c r="D99" s="138">
        <v>0</v>
      </c>
      <c r="E99" s="138">
        <v>0</v>
      </c>
      <c r="F99" s="138">
        <v>0</v>
      </c>
      <c r="G99" s="138">
        <v>0</v>
      </c>
      <c r="H99" s="138">
        <v>0</v>
      </c>
      <c r="I99" s="138">
        <v>0</v>
      </c>
      <c r="J99" s="138">
        <v>0</v>
      </c>
      <c r="K99" s="138">
        <v>0</v>
      </c>
      <c r="L99" s="138">
        <v>0</v>
      </c>
      <c r="M99" s="138">
        <v>0</v>
      </c>
      <c r="N99" s="138">
        <v>0</v>
      </c>
      <c r="O99" s="130">
        <f t="shared" si="36"/>
        <v>0</v>
      </c>
    </row>
    <row r="100" spans="1:15" ht="13.5" customHeight="1" x14ac:dyDescent="0.25">
      <c r="A100" s="69" t="s">
        <v>283</v>
      </c>
      <c r="B100" s="66"/>
      <c r="C100" s="130">
        <f>B97*C97+B98*C98+B99*C99</f>
        <v>0</v>
      </c>
      <c r="D100" s="130">
        <f>B97*D97+B98*D98+B99*D99</f>
        <v>0</v>
      </c>
      <c r="E100" s="130">
        <f>B97*E97+B98*E98+B99*E99</f>
        <v>0</v>
      </c>
      <c r="F100" s="130">
        <f>B97*F97+B98*F98+B99*F99</f>
        <v>0</v>
      </c>
      <c r="G100" s="130">
        <f>B97*G97+B98*G98+B99*G99</f>
        <v>0</v>
      </c>
      <c r="H100" s="130">
        <f>B97*H97+B98*H98+B99*H99</f>
        <v>0</v>
      </c>
      <c r="I100" s="130">
        <f>B97*I97+B98*I98+B99*I99</f>
        <v>0</v>
      </c>
      <c r="J100" s="130">
        <f>B97*J97+B98*J98+B99*J99</f>
        <v>0</v>
      </c>
      <c r="K100" s="130">
        <f>B97*K97+B98*K98+B99*K99</f>
        <v>0</v>
      </c>
      <c r="L100" s="130">
        <f>B97*L97+B98*L98+B99*L99</f>
        <v>0</v>
      </c>
      <c r="M100" s="130">
        <f>B97*M97+B98*M98+B99*M99</f>
        <v>0</v>
      </c>
      <c r="N100" s="130">
        <f>B97*N97+B98*N98+B99*N99</f>
        <v>0</v>
      </c>
      <c r="O100" s="130">
        <f>SUM(C100:N100)</f>
        <v>0</v>
      </c>
    </row>
    <row r="101" spans="1:15" ht="13.5" customHeight="1" x14ac:dyDescent="0.25">
      <c r="A101" s="28" t="s">
        <v>261</v>
      </c>
      <c r="B101" s="67"/>
      <c r="C101" s="132">
        <f>SUM(C92:C100)</f>
        <v>0</v>
      </c>
      <c r="D101" s="132">
        <f t="shared" ref="D101:N101" si="37">SUM(D92:D100)</f>
        <v>0</v>
      </c>
      <c r="E101" s="132">
        <f t="shared" si="37"/>
        <v>0</v>
      </c>
      <c r="F101" s="132">
        <f t="shared" si="37"/>
        <v>0</v>
      </c>
      <c r="G101" s="132">
        <f t="shared" si="37"/>
        <v>0</v>
      </c>
      <c r="H101" s="132">
        <f t="shared" si="37"/>
        <v>0</v>
      </c>
      <c r="I101" s="132">
        <f t="shared" si="37"/>
        <v>0</v>
      </c>
      <c r="J101" s="132">
        <f t="shared" si="37"/>
        <v>0</v>
      </c>
      <c r="K101" s="132">
        <f t="shared" si="37"/>
        <v>0</v>
      </c>
      <c r="L101" s="132">
        <f t="shared" si="37"/>
        <v>0</v>
      </c>
      <c r="M101" s="132">
        <f t="shared" si="37"/>
        <v>0</v>
      </c>
      <c r="N101" s="132">
        <f t="shared" si="37"/>
        <v>0</v>
      </c>
      <c r="O101" s="131">
        <f>SUM(C101:N101)</f>
        <v>0</v>
      </c>
    </row>
    <row r="102" spans="1:15" ht="13.5" customHeight="1" x14ac:dyDescent="0.25">
      <c r="D102" s="51"/>
      <c r="E102" s="51"/>
      <c r="F102" s="51"/>
      <c r="G102" s="51"/>
      <c r="H102" s="51"/>
      <c r="I102" s="51"/>
      <c r="J102" s="51"/>
      <c r="K102" s="51"/>
      <c r="L102" s="51"/>
      <c r="M102" s="51"/>
      <c r="N102" s="51"/>
      <c r="O102" s="51"/>
    </row>
    <row r="103" spans="1:15" ht="13.5" customHeight="1" x14ac:dyDescent="0.25">
      <c r="A103" s="62" t="s">
        <v>262</v>
      </c>
      <c r="B103" s="62" t="s">
        <v>286</v>
      </c>
      <c r="C103" s="62"/>
      <c r="D103" s="65"/>
      <c r="E103" s="65"/>
      <c r="F103" s="65"/>
      <c r="G103" s="65"/>
      <c r="H103" s="65"/>
      <c r="I103" s="65"/>
      <c r="J103" s="65"/>
      <c r="K103" s="65"/>
      <c r="L103" s="65"/>
      <c r="M103" s="65"/>
      <c r="N103" s="65"/>
      <c r="O103" s="65"/>
    </row>
    <row r="104" spans="1:15" ht="13.5" customHeight="1" x14ac:dyDescent="0.25">
      <c r="A104" s="69" t="s">
        <v>430</v>
      </c>
      <c r="B104" s="140">
        <v>0.21</v>
      </c>
      <c r="C104" s="138">
        <v>0</v>
      </c>
      <c r="D104" s="138">
        <v>0</v>
      </c>
      <c r="E104" s="138">
        <v>0</v>
      </c>
      <c r="F104" s="138">
        <v>0</v>
      </c>
      <c r="G104" s="138">
        <v>0</v>
      </c>
      <c r="H104" s="138">
        <v>0</v>
      </c>
      <c r="I104" s="138">
        <v>0</v>
      </c>
      <c r="J104" s="138">
        <v>0</v>
      </c>
      <c r="K104" s="138">
        <v>0</v>
      </c>
      <c r="L104" s="138">
        <v>0</v>
      </c>
      <c r="M104" s="138">
        <v>0</v>
      </c>
      <c r="N104" s="138">
        <v>0</v>
      </c>
      <c r="O104" s="130">
        <f t="shared" ref="O104:O120" si="38">SUM(C104:N104)</f>
        <v>0</v>
      </c>
    </row>
    <row r="105" spans="1:15" ht="13.5" customHeight="1" x14ac:dyDescent="0.25">
      <c r="A105" s="69" t="s">
        <v>263</v>
      </c>
      <c r="B105" s="69"/>
      <c r="C105" s="130">
        <f>C104*B104</f>
        <v>0</v>
      </c>
      <c r="D105" s="130">
        <f>B104*D104</f>
        <v>0</v>
      </c>
      <c r="E105" s="130">
        <f>B104*E104</f>
        <v>0</v>
      </c>
      <c r="F105" s="130">
        <f>B104*F104</f>
        <v>0</v>
      </c>
      <c r="G105" s="130">
        <f>B104*G104</f>
        <v>0</v>
      </c>
      <c r="H105" s="130">
        <f>B104*H104</f>
        <v>0</v>
      </c>
      <c r="I105" s="130">
        <f>B104*I104</f>
        <v>0</v>
      </c>
      <c r="J105" s="130">
        <f>B104*J104</f>
        <v>0</v>
      </c>
      <c r="K105" s="130">
        <f>B104*K104</f>
        <v>0</v>
      </c>
      <c r="L105" s="130">
        <f>B104*L104</f>
        <v>0</v>
      </c>
      <c r="M105" s="130">
        <f>B104*M104</f>
        <v>0</v>
      </c>
      <c r="N105" s="130">
        <f>B104*N104</f>
        <v>0</v>
      </c>
      <c r="O105" s="130">
        <f t="shared" si="38"/>
        <v>0</v>
      </c>
    </row>
    <row r="106" spans="1:15" ht="13.5" customHeight="1" x14ac:dyDescent="0.25">
      <c r="A106" s="90" t="s">
        <v>431</v>
      </c>
      <c r="B106" s="140">
        <v>0.21</v>
      </c>
      <c r="C106" s="138">
        <v>0</v>
      </c>
      <c r="D106" s="138">
        <v>0</v>
      </c>
      <c r="E106" s="138">
        <v>0</v>
      </c>
      <c r="F106" s="138">
        <v>0</v>
      </c>
      <c r="G106" s="138">
        <v>0</v>
      </c>
      <c r="H106" s="138">
        <v>0</v>
      </c>
      <c r="I106" s="138">
        <v>0</v>
      </c>
      <c r="J106" s="138">
        <v>0</v>
      </c>
      <c r="K106" s="138">
        <v>0</v>
      </c>
      <c r="L106" s="138">
        <v>0</v>
      </c>
      <c r="M106" s="138">
        <v>0</v>
      </c>
      <c r="N106" s="138">
        <v>0</v>
      </c>
      <c r="O106" s="130">
        <f t="shared" si="38"/>
        <v>0</v>
      </c>
    </row>
    <row r="107" spans="1:15" ht="13.5" customHeight="1" x14ac:dyDescent="0.25">
      <c r="A107" s="90" t="s">
        <v>432</v>
      </c>
      <c r="B107" s="140">
        <v>0.06</v>
      </c>
      <c r="C107" s="138">
        <v>0</v>
      </c>
      <c r="D107" s="138">
        <v>0</v>
      </c>
      <c r="E107" s="138">
        <v>0</v>
      </c>
      <c r="F107" s="138">
        <v>0</v>
      </c>
      <c r="G107" s="138">
        <v>0</v>
      </c>
      <c r="H107" s="138">
        <v>0</v>
      </c>
      <c r="I107" s="138">
        <v>0</v>
      </c>
      <c r="J107" s="138">
        <v>0</v>
      </c>
      <c r="K107" s="138">
        <v>0</v>
      </c>
      <c r="L107" s="138">
        <v>0</v>
      </c>
      <c r="M107" s="138">
        <v>0</v>
      </c>
      <c r="N107" s="138">
        <v>0</v>
      </c>
      <c r="O107" s="130">
        <f t="shared" si="38"/>
        <v>0</v>
      </c>
    </row>
    <row r="108" spans="1:15" ht="13.5" customHeight="1" x14ac:dyDescent="0.25">
      <c r="A108" s="69" t="s">
        <v>282</v>
      </c>
      <c r="B108" s="69"/>
      <c r="C108" s="130">
        <f>C106*B106+B107*C107</f>
        <v>0</v>
      </c>
      <c r="D108" s="130">
        <f>B106*D106+B107*D107</f>
        <v>0</v>
      </c>
      <c r="E108" s="130">
        <f>B106*E106+B107*E107</f>
        <v>0</v>
      </c>
      <c r="F108" s="130">
        <f>B106*F106+B107*F107</f>
        <v>0</v>
      </c>
      <c r="G108" s="130">
        <f>B106*G106+B107*G107</f>
        <v>0</v>
      </c>
      <c r="H108" s="130">
        <f>B106*H106+B107*H107</f>
        <v>0</v>
      </c>
      <c r="I108" s="130">
        <f>B106*I106+B107*I107</f>
        <v>0</v>
      </c>
      <c r="J108" s="130">
        <f>B106*J106+B107*J107</f>
        <v>0</v>
      </c>
      <c r="K108" s="130">
        <f>B106*K106+B107*K107</f>
        <v>0</v>
      </c>
      <c r="L108" s="130">
        <f>B106*L106+B107*L107</f>
        <v>0</v>
      </c>
      <c r="M108" s="130">
        <f>B106*M106+B107*M107</f>
        <v>0</v>
      </c>
      <c r="N108" s="130">
        <f>B106*N106+B107*N107</f>
        <v>0</v>
      </c>
      <c r="O108" s="130">
        <f t="shared" si="38"/>
        <v>0</v>
      </c>
    </row>
    <row r="109" spans="1:15" ht="13.5" customHeight="1" x14ac:dyDescent="0.25">
      <c r="A109" s="90" t="s">
        <v>433</v>
      </c>
      <c r="B109" s="69"/>
      <c r="C109" s="138">
        <v>0</v>
      </c>
      <c r="D109" s="138">
        <v>0</v>
      </c>
      <c r="E109" s="138">
        <v>0</v>
      </c>
      <c r="F109" s="138">
        <v>0</v>
      </c>
      <c r="G109" s="138">
        <v>0</v>
      </c>
      <c r="H109" s="138">
        <v>0</v>
      </c>
      <c r="I109" s="138">
        <v>0</v>
      </c>
      <c r="J109" s="138">
        <v>0</v>
      </c>
      <c r="K109" s="138">
        <v>0</v>
      </c>
      <c r="L109" s="138">
        <v>0</v>
      </c>
      <c r="M109" s="138">
        <v>0</v>
      </c>
      <c r="N109" s="138">
        <v>0</v>
      </c>
      <c r="O109" s="130">
        <f t="shared" si="38"/>
        <v>0</v>
      </c>
    </row>
    <row r="110" spans="1:15" ht="13.5" customHeight="1" x14ac:dyDescent="0.25">
      <c r="A110" s="90" t="s">
        <v>434</v>
      </c>
      <c r="B110" s="140">
        <v>0.06</v>
      </c>
      <c r="C110" s="138">
        <v>0</v>
      </c>
      <c r="D110" s="138">
        <v>0</v>
      </c>
      <c r="E110" s="138">
        <v>0</v>
      </c>
      <c r="F110" s="138">
        <v>0</v>
      </c>
      <c r="G110" s="138">
        <v>0</v>
      </c>
      <c r="H110" s="138">
        <v>0</v>
      </c>
      <c r="I110" s="138">
        <v>0</v>
      </c>
      <c r="J110" s="138">
        <v>0</v>
      </c>
      <c r="K110" s="138">
        <v>0</v>
      </c>
      <c r="L110" s="138">
        <v>0</v>
      </c>
      <c r="M110" s="138">
        <v>0</v>
      </c>
      <c r="N110" s="138">
        <v>0</v>
      </c>
      <c r="O110" s="130">
        <f t="shared" si="38"/>
        <v>0</v>
      </c>
    </row>
    <row r="111" spans="1:15" ht="13.5" customHeight="1" x14ac:dyDescent="0.25">
      <c r="A111" s="90" t="s">
        <v>435</v>
      </c>
      <c r="B111" s="140">
        <v>0.21</v>
      </c>
      <c r="C111" s="138">
        <v>0</v>
      </c>
      <c r="D111" s="138">
        <v>0</v>
      </c>
      <c r="E111" s="138">
        <v>0</v>
      </c>
      <c r="F111" s="138">
        <v>0</v>
      </c>
      <c r="G111" s="138">
        <v>0</v>
      </c>
      <c r="H111" s="138">
        <v>0</v>
      </c>
      <c r="I111" s="138">
        <v>0</v>
      </c>
      <c r="J111" s="138">
        <v>0</v>
      </c>
      <c r="K111" s="138">
        <v>0</v>
      </c>
      <c r="L111" s="138">
        <v>0</v>
      </c>
      <c r="M111" s="138">
        <v>0</v>
      </c>
      <c r="N111" s="138">
        <v>0</v>
      </c>
      <c r="O111" s="130">
        <f t="shared" si="38"/>
        <v>0</v>
      </c>
    </row>
    <row r="112" spans="1:15" ht="13.5" customHeight="1" x14ac:dyDescent="0.25">
      <c r="A112" s="90" t="s">
        <v>436</v>
      </c>
      <c r="B112" s="140">
        <v>0.21</v>
      </c>
      <c r="C112" s="138">
        <v>0</v>
      </c>
      <c r="D112" s="138">
        <v>0</v>
      </c>
      <c r="E112" s="138">
        <v>0</v>
      </c>
      <c r="F112" s="138">
        <v>0</v>
      </c>
      <c r="G112" s="138">
        <v>0</v>
      </c>
      <c r="H112" s="138">
        <v>0</v>
      </c>
      <c r="I112" s="138">
        <v>0</v>
      </c>
      <c r="J112" s="138">
        <v>0</v>
      </c>
      <c r="K112" s="138">
        <v>0</v>
      </c>
      <c r="L112" s="138">
        <v>0</v>
      </c>
      <c r="M112" s="138">
        <v>0</v>
      </c>
      <c r="N112" s="138">
        <v>0</v>
      </c>
      <c r="O112" s="130">
        <f t="shared" si="38"/>
        <v>0</v>
      </c>
    </row>
    <row r="113" spans="1:15" ht="13.5" customHeight="1" x14ac:dyDescent="0.25">
      <c r="A113" s="90" t="s">
        <v>437</v>
      </c>
      <c r="B113" s="140">
        <v>0.21</v>
      </c>
      <c r="C113" s="138">
        <v>0</v>
      </c>
      <c r="D113" s="138">
        <v>0</v>
      </c>
      <c r="E113" s="138">
        <v>0</v>
      </c>
      <c r="F113" s="138">
        <v>0</v>
      </c>
      <c r="G113" s="138">
        <v>0</v>
      </c>
      <c r="H113" s="138">
        <v>0</v>
      </c>
      <c r="I113" s="138">
        <v>0</v>
      </c>
      <c r="J113" s="138">
        <v>0</v>
      </c>
      <c r="K113" s="138">
        <v>0</v>
      </c>
      <c r="L113" s="138">
        <v>0</v>
      </c>
      <c r="M113" s="138">
        <v>0</v>
      </c>
      <c r="N113" s="138">
        <v>0</v>
      </c>
      <c r="O113" s="130">
        <f t="shared" si="38"/>
        <v>0</v>
      </c>
    </row>
    <row r="114" spans="1:15" ht="13.5" customHeight="1" x14ac:dyDescent="0.25">
      <c r="A114" s="90" t="s">
        <v>438</v>
      </c>
      <c r="B114" s="140">
        <v>0.21</v>
      </c>
      <c r="C114" s="138">
        <v>0</v>
      </c>
      <c r="D114" s="138">
        <v>0</v>
      </c>
      <c r="E114" s="138">
        <v>0</v>
      </c>
      <c r="F114" s="138">
        <v>0</v>
      </c>
      <c r="G114" s="138">
        <v>0</v>
      </c>
      <c r="H114" s="138">
        <v>0</v>
      </c>
      <c r="I114" s="138">
        <v>0</v>
      </c>
      <c r="J114" s="138">
        <v>0</v>
      </c>
      <c r="K114" s="138">
        <v>0</v>
      </c>
      <c r="L114" s="138">
        <v>0</v>
      </c>
      <c r="M114" s="138">
        <v>0</v>
      </c>
      <c r="N114" s="138">
        <v>0</v>
      </c>
      <c r="O114" s="130">
        <f t="shared" si="38"/>
        <v>0</v>
      </c>
    </row>
    <row r="115" spans="1:15" ht="13.5" customHeight="1" x14ac:dyDescent="0.25">
      <c r="A115" s="90" t="s">
        <v>439</v>
      </c>
      <c r="B115" s="140">
        <v>0.21</v>
      </c>
      <c r="C115" s="138">
        <v>0</v>
      </c>
      <c r="D115" s="138">
        <v>0</v>
      </c>
      <c r="E115" s="138">
        <v>0</v>
      </c>
      <c r="F115" s="138">
        <v>0</v>
      </c>
      <c r="G115" s="138">
        <v>0</v>
      </c>
      <c r="H115" s="138">
        <v>0</v>
      </c>
      <c r="I115" s="138">
        <v>0</v>
      </c>
      <c r="J115" s="138">
        <v>0</v>
      </c>
      <c r="K115" s="138">
        <v>0</v>
      </c>
      <c r="L115" s="138">
        <v>0</v>
      </c>
      <c r="M115" s="138">
        <v>0</v>
      </c>
      <c r="N115" s="138">
        <v>0</v>
      </c>
      <c r="O115" s="130">
        <f t="shared" si="38"/>
        <v>0</v>
      </c>
    </row>
    <row r="116" spans="1:15" ht="13.5" customHeight="1" x14ac:dyDescent="0.25">
      <c r="A116" s="90" t="s">
        <v>264</v>
      </c>
      <c r="B116" s="69"/>
      <c r="C116" s="130">
        <f>B110*C110+B111*C111+B112*C112+B113*C113+B114*C114+B115*C115</f>
        <v>0</v>
      </c>
      <c r="D116" s="130">
        <f>B110*D110+B111*D111+B112*D112+B113*D113+B114*D114+B115*D115</f>
        <v>0</v>
      </c>
      <c r="E116" s="130">
        <f>B110*E110+B111*E111+B112*E112+B113*E113+B114*E114+B115*E115</f>
        <v>0</v>
      </c>
      <c r="F116" s="130">
        <f>B110*F110+B111*F111+B112*F112+B113*F113+B114*F114+B115*F115</f>
        <v>0</v>
      </c>
      <c r="G116" s="130">
        <f>B110*G110+B111*G111+B112*G112+B113*G113+B114*G114+B115*G115</f>
        <v>0</v>
      </c>
      <c r="H116" s="130">
        <f>B110*H110+B111*H111+B112*H112+B113*H113+B114*H114+B115*H115</f>
        <v>0</v>
      </c>
      <c r="I116" s="130">
        <f>B110*I110+B111*I111+B112*I112+B113*I113+B114*I114+B115*I115</f>
        <v>0</v>
      </c>
      <c r="J116" s="130">
        <f>B110*J110+B111*J111+B112*J112+B113*J113+B114*J114+B115*J115</f>
        <v>0</v>
      </c>
      <c r="K116" s="130">
        <f>B110*K110+B111*K111+B112*K112+B113*K113+B114*K114+B115*K115</f>
        <v>0</v>
      </c>
      <c r="L116" s="130">
        <f>B110*L110+B111*L111+B112*L112+B113*L113+B114*L114+B115*L115</f>
        <v>0</v>
      </c>
      <c r="M116" s="130">
        <f>B110*M110+B111*M111+B112*M112+B113*M113+B114*M114+B115*M115</f>
        <v>0</v>
      </c>
      <c r="N116" s="130">
        <f>B110*N110+B111*N111+B112*N112+B113*N113+B114*N114+B115*N115</f>
        <v>0</v>
      </c>
      <c r="O116" s="130">
        <f t="shared" si="38"/>
        <v>0</v>
      </c>
    </row>
    <row r="117" spans="1:15" ht="13.5" customHeight="1" x14ac:dyDescent="0.25">
      <c r="A117" s="91" t="s">
        <v>265</v>
      </c>
      <c r="B117" s="72"/>
      <c r="C117" s="133">
        <f>L58+M58+N58-L63-M63-N63-L66-M66-N66-L74-M74-N74</f>
        <v>0</v>
      </c>
      <c r="D117" s="56"/>
      <c r="E117" s="56"/>
      <c r="F117" s="133">
        <f>C100+D100+E100-C116-D116-E116-C105-D105-E105-C108-D108-E108</f>
        <v>0</v>
      </c>
      <c r="G117" s="56"/>
      <c r="H117" s="56"/>
      <c r="I117" s="133">
        <f>F100+G100+H100-F105-G105-H105-F108-G108-H108-F116-G116-H116</f>
        <v>0</v>
      </c>
      <c r="J117" s="57"/>
      <c r="K117" s="56"/>
      <c r="L117" s="133">
        <f>I100+J100+K100-I105-J105-K105-I108-J108-K108-I116-J116-K116</f>
        <v>0</v>
      </c>
      <c r="M117" s="56"/>
      <c r="N117" s="56"/>
      <c r="O117" s="136">
        <f t="shared" si="38"/>
        <v>0</v>
      </c>
    </row>
    <row r="118" spans="1:15" ht="13.5" customHeight="1" x14ac:dyDescent="0.25">
      <c r="A118" s="90" t="s">
        <v>440</v>
      </c>
      <c r="B118" s="69"/>
      <c r="C118" s="138">
        <v>0</v>
      </c>
      <c r="D118" s="138">
        <v>0</v>
      </c>
      <c r="E118" s="138">
        <v>0</v>
      </c>
      <c r="F118" s="138">
        <v>0</v>
      </c>
      <c r="G118" s="138">
        <v>0</v>
      </c>
      <c r="H118" s="138">
        <v>0</v>
      </c>
      <c r="I118" s="138">
        <v>0</v>
      </c>
      <c r="J118" s="138">
        <v>0</v>
      </c>
      <c r="K118" s="138">
        <v>0</v>
      </c>
      <c r="L118" s="138">
        <v>0</v>
      </c>
      <c r="M118" s="138">
        <v>0</v>
      </c>
      <c r="N118" s="138">
        <v>0</v>
      </c>
      <c r="O118" s="130">
        <f t="shared" si="38"/>
        <v>0</v>
      </c>
    </row>
    <row r="119" spans="1:15" ht="13.5" customHeight="1" x14ac:dyDescent="0.25">
      <c r="A119" s="90" t="s">
        <v>441</v>
      </c>
      <c r="B119" s="69"/>
      <c r="C119" s="138">
        <v>0</v>
      </c>
      <c r="D119" s="138">
        <v>0</v>
      </c>
      <c r="E119" s="138">
        <v>0</v>
      </c>
      <c r="F119" s="138">
        <v>0</v>
      </c>
      <c r="G119" s="138">
        <v>0</v>
      </c>
      <c r="H119" s="138">
        <v>0</v>
      </c>
      <c r="I119" s="138">
        <v>0</v>
      </c>
      <c r="J119" s="138">
        <v>0</v>
      </c>
      <c r="K119" s="138">
        <v>0</v>
      </c>
      <c r="L119" s="138">
        <v>0</v>
      </c>
      <c r="M119" s="138">
        <v>0</v>
      </c>
      <c r="N119" s="138">
        <v>0</v>
      </c>
      <c r="O119" s="130">
        <f t="shared" si="38"/>
        <v>0</v>
      </c>
    </row>
    <row r="120" spans="1:15" ht="13.5" customHeight="1" x14ac:dyDescent="0.25">
      <c r="A120" s="90" t="s">
        <v>442</v>
      </c>
      <c r="B120" s="69"/>
      <c r="C120" s="138">
        <v>0</v>
      </c>
      <c r="D120" s="138">
        <v>0</v>
      </c>
      <c r="E120" s="138">
        <v>0</v>
      </c>
      <c r="F120" s="138">
        <v>0</v>
      </c>
      <c r="G120" s="138">
        <v>0</v>
      </c>
      <c r="H120" s="138">
        <v>0</v>
      </c>
      <c r="I120" s="138">
        <v>0</v>
      </c>
      <c r="J120" s="138">
        <v>0</v>
      </c>
      <c r="K120" s="138">
        <v>0</v>
      </c>
      <c r="L120" s="138">
        <v>0</v>
      </c>
      <c r="M120" s="138">
        <v>0</v>
      </c>
      <c r="N120" s="138">
        <v>0</v>
      </c>
      <c r="O120" s="130">
        <f t="shared" si="38"/>
        <v>0</v>
      </c>
    </row>
    <row r="121" spans="1:15" ht="13.5" customHeight="1" x14ac:dyDescent="0.25">
      <c r="A121" s="55" t="s">
        <v>266</v>
      </c>
      <c r="B121" s="55"/>
      <c r="C121" s="134">
        <f t="shared" ref="C121" si="39">SUM(C104:C120)</f>
        <v>0</v>
      </c>
      <c r="D121" s="134">
        <f t="shared" ref="D121" si="40">SUM(D104:D120)</f>
        <v>0</v>
      </c>
      <c r="E121" s="134">
        <f t="shared" ref="E121" si="41">SUM(E104:E120)</f>
        <v>0</v>
      </c>
      <c r="F121" s="134">
        <f t="shared" ref="F121" si="42">SUM(F104:F120)</f>
        <v>0</v>
      </c>
      <c r="G121" s="134">
        <f t="shared" ref="G121" si="43">SUM(G104:G120)</f>
        <v>0</v>
      </c>
      <c r="H121" s="134">
        <f t="shared" ref="H121" si="44">SUM(H104:H120)</f>
        <v>0</v>
      </c>
      <c r="I121" s="134">
        <f t="shared" ref="I121" si="45">SUM(I104:I120)</f>
        <v>0</v>
      </c>
      <c r="J121" s="134">
        <f t="shared" ref="J121" si="46">SUM(J104:J120)</f>
        <v>0</v>
      </c>
      <c r="K121" s="134">
        <f t="shared" ref="K121" si="47">SUM(K104:K120)</f>
        <v>0</v>
      </c>
      <c r="L121" s="134">
        <f t="shared" ref="L121" si="48">SUM(L104:L120)</f>
        <v>0</v>
      </c>
      <c r="M121" s="134">
        <f t="shared" ref="M121" si="49">SUM(M104:M120)</f>
        <v>0</v>
      </c>
      <c r="N121" s="134">
        <f t="shared" ref="N121" si="50">SUM(N104:N120)</f>
        <v>0</v>
      </c>
      <c r="O121" s="58"/>
    </row>
    <row r="122" spans="1:15" ht="13.5" customHeight="1" x14ac:dyDescent="0.25">
      <c r="A122" s="73" t="s">
        <v>267</v>
      </c>
      <c r="B122" s="73"/>
      <c r="C122" s="130">
        <f t="shared" ref="C122" si="51">C101-C121</f>
        <v>0</v>
      </c>
      <c r="D122" s="130">
        <f t="shared" ref="D122" si="52">D101-D121</f>
        <v>0</v>
      </c>
      <c r="E122" s="130">
        <f t="shared" ref="E122" si="53">E101-E121</f>
        <v>0</v>
      </c>
      <c r="F122" s="130">
        <f t="shared" ref="F122" si="54">F101-F121</f>
        <v>0</v>
      </c>
      <c r="G122" s="130">
        <f t="shared" ref="G122" si="55">G101-G121</f>
        <v>0</v>
      </c>
      <c r="H122" s="130">
        <f t="shared" ref="H122" si="56">H101-H121</f>
        <v>0</v>
      </c>
      <c r="I122" s="130">
        <f t="shared" ref="I122" si="57">I101-I121</f>
        <v>0</v>
      </c>
      <c r="J122" s="130">
        <f t="shared" ref="J122" si="58">J101-J121</f>
        <v>0</v>
      </c>
      <c r="K122" s="130">
        <f t="shared" ref="K122" si="59">K101-K121</f>
        <v>0</v>
      </c>
      <c r="L122" s="130">
        <f t="shared" ref="L122" si="60">L101-L121</f>
        <v>0</v>
      </c>
      <c r="M122" s="130">
        <f t="shared" ref="M122" si="61">M101-M121</f>
        <v>0</v>
      </c>
      <c r="N122" s="130">
        <f t="shared" ref="N122" si="62">N101-N121</f>
        <v>0</v>
      </c>
      <c r="O122" s="60"/>
    </row>
    <row r="123" spans="1:15" ht="13.5" customHeight="1" x14ac:dyDescent="0.25">
      <c r="A123" s="28" t="s">
        <v>284</v>
      </c>
      <c r="B123" s="28"/>
      <c r="C123" s="135">
        <f t="shared" ref="C123" si="63">C90+C122</f>
        <v>0</v>
      </c>
      <c r="D123" s="135">
        <f t="shared" ref="D123" si="64">D90+D122</f>
        <v>0</v>
      </c>
      <c r="E123" s="135">
        <f t="shared" ref="E123" si="65">E90+E122</f>
        <v>0</v>
      </c>
      <c r="F123" s="135">
        <f t="shared" ref="F123" si="66">F90+F122</f>
        <v>0</v>
      </c>
      <c r="G123" s="135">
        <f t="shared" ref="G123" si="67">G90+G122</f>
        <v>0</v>
      </c>
      <c r="H123" s="135">
        <f t="shared" ref="H123" si="68">H90+H122</f>
        <v>0</v>
      </c>
      <c r="I123" s="135">
        <f t="shared" ref="I123" si="69">I90+I122</f>
        <v>0</v>
      </c>
      <c r="J123" s="135">
        <f t="shared" ref="J123" si="70">J90+J122</f>
        <v>0</v>
      </c>
      <c r="K123" s="135">
        <f t="shared" ref="K123" si="71">K90+K122</f>
        <v>0</v>
      </c>
      <c r="L123" s="135">
        <f t="shared" ref="L123" si="72">L90+L122</f>
        <v>0</v>
      </c>
      <c r="M123" s="135">
        <f t="shared" ref="M123" si="73">M90+M122</f>
        <v>0</v>
      </c>
      <c r="N123" s="135">
        <f t="shared" ref="N123" si="74">N90+N122</f>
        <v>0</v>
      </c>
      <c r="O123" s="59"/>
    </row>
    <row r="128" spans="1:15" ht="13.5" customHeight="1" x14ac:dyDescent="0.25">
      <c r="A128" s="93" t="s">
        <v>24</v>
      </c>
      <c r="B128" s="24"/>
      <c r="C128" s="24"/>
      <c r="D128" s="24"/>
      <c r="E128" s="24"/>
      <c r="F128" s="24"/>
      <c r="G128" s="24"/>
      <c r="H128" s="24"/>
      <c r="I128" s="24"/>
      <c r="J128" s="24"/>
      <c r="K128" s="24"/>
      <c r="L128" s="24"/>
      <c r="M128" s="24"/>
      <c r="N128" s="24"/>
      <c r="O128" s="24"/>
    </row>
    <row r="129" spans="1:15" ht="13.5" customHeight="1" x14ac:dyDescent="0.25">
      <c r="A129" s="24"/>
      <c r="B129" s="24"/>
      <c r="C129" s="24"/>
      <c r="D129" s="24"/>
      <c r="E129" s="24"/>
      <c r="F129" s="24"/>
      <c r="G129" s="24"/>
      <c r="H129" s="24"/>
      <c r="I129" s="24"/>
      <c r="J129" s="24"/>
      <c r="K129" s="24"/>
      <c r="L129" s="24"/>
      <c r="M129" s="24"/>
      <c r="N129" s="24"/>
      <c r="O129" s="24"/>
    </row>
    <row r="130" spans="1:15" ht="13.5" customHeight="1" x14ac:dyDescent="0.3">
      <c r="A130" s="151" t="s">
        <v>257</v>
      </c>
      <c r="B130" s="151"/>
      <c r="C130" s="151"/>
      <c r="D130" s="151"/>
      <c r="E130" s="151"/>
      <c r="F130" s="151"/>
      <c r="G130" s="151"/>
      <c r="H130" s="151"/>
      <c r="I130" s="151"/>
      <c r="J130" s="151"/>
      <c r="K130" s="151"/>
      <c r="L130" s="151"/>
      <c r="M130" s="151"/>
      <c r="N130" s="151"/>
      <c r="O130" s="151"/>
    </row>
    <row r="132" spans="1:15" ht="13.5" customHeight="1" x14ac:dyDescent="0.25">
      <c r="A132" s="17" t="s">
        <v>287</v>
      </c>
    </row>
    <row r="133" spans="1:15" ht="13.5" customHeight="1" x14ac:dyDescent="0.25">
      <c r="A133" s="17" t="s">
        <v>288</v>
      </c>
    </row>
    <row r="134" spans="1:15" ht="13.5" customHeight="1" x14ac:dyDescent="0.25">
      <c r="A134" s="17" t="s">
        <v>289</v>
      </c>
    </row>
    <row r="136" spans="1:15" ht="13.5" customHeight="1" x14ac:dyDescent="0.25">
      <c r="A136" s="17" t="s">
        <v>449</v>
      </c>
    </row>
    <row r="137" spans="1:15" ht="13.5" customHeight="1" x14ac:dyDescent="0.25">
      <c r="A137" s="17" t="s">
        <v>453</v>
      </c>
    </row>
    <row r="138" spans="1:15" ht="13.5" customHeight="1" x14ac:dyDescent="0.25">
      <c r="A138" s="17" t="s">
        <v>427</v>
      </c>
    </row>
    <row r="139" spans="1:15" ht="13.5" customHeight="1" x14ac:dyDescent="0.25">
      <c r="A139" s="17" t="s">
        <v>443</v>
      </c>
    </row>
    <row r="140" spans="1:15" ht="13.5" customHeight="1" x14ac:dyDescent="0.25">
      <c r="A140" s="17" t="s">
        <v>429</v>
      </c>
    </row>
    <row r="141" spans="1:15" ht="13.5" customHeight="1" x14ac:dyDescent="0.25">
      <c r="A141" s="17" t="s">
        <v>444</v>
      </c>
    </row>
    <row r="142" spans="1:15" ht="13.5" customHeight="1" x14ac:dyDescent="0.25">
      <c r="A142" s="17" t="s">
        <v>445</v>
      </c>
    </row>
    <row r="143" spans="1:15" ht="13.5" customHeight="1" x14ac:dyDescent="0.25">
      <c r="A143" s="17" t="s">
        <v>515</v>
      </c>
    </row>
    <row r="144" spans="1:15" ht="13.5" customHeight="1" x14ac:dyDescent="0.25">
      <c r="A144" s="17" t="s">
        <v>514</v>
      </c>
    </row>
    <row r="145" spans="1:18" ht="13.5" customHeight="1" x14ac:dyDescent="0.25">
      <c r="A145" s="17" t="s">
        <v>446</v>
      </c>
    </row>
    <row r="146" spans="1:18" ht="13.5" customHeight="1" x14ac:dyDescent="0.25">
      <c r="A146" s="17" t="s">
        <v>447</v>
      </c>
    </row>
    <row r="147" spans="1:18" ht="13.5" customHeight="1" x14ac:dyDescent="0.25">
      <c r="A147" s="17" t="s">
        <v>448</v>
      </c>
    </row>
    <row r="148" spans="1:18" ht="13.5" customHeight="1" x14ac:dyDescent="0.25">
      <c r="A148" s="17" t="s">
        <v>516</v>
      </c>
    </row>
    <row r="149" spans="1:18" ht="13.5" customHeight="1" x14ac:dyDescent="0.25">
      <c r="A149" s="92" t="s">
        <v>517</v>
      </c>
      <c r="P149" s="21"/>
      <c r="Q149" s="21"/>
      <c r="R149" s="21"/>
    </row>
    <row r="150" spans="1:18" ht="13.5" customHeight="1" x14ac:dyDescent="0.25">
      <c r="P150" s="89"/>
      <c r="Q150" s="21"/>
      <c r="R150" s="21"/>
    </row>
    <row r="151" spans="1:18" ht="13.5" customHeight="1" x14ac:dyDescent="0.25">
      <c r="P151" s="89"/>
      <c r="Q151" s="21"/>
      <c r="R151" s="21"/>
    </row>
    <row r="152" spans="1:18" ht="13.5" customHeight="1" x14ac:dyDescent="0.25">
      <c r="P152" s="89"/>
      <c r="Q152" s="21"/>
      <c r="R152" s="21"/>
    </row>
    <row r="153" spans="1:18" ht="13.5" customHeight="1" x14ac:dyDescent="0.25">
      <c r="P153" s="89"/>
      <c r="Q153" s="21"/>
      <c r="R153" s="21"/>
    </row>
    <row r="154" spans="1:18" ht="13.5" customHeight="1" x14ac:dyDescent="0.25">
      <c r="P154" s="89"/>
      <c r="Q154" s="21"/>
      <c r="R154" s="21"/>
    </row>
    <row r="155" spans="1:18" ht="13.5" customHeight="1" x14ac:dyDescent="0.25">
      <c r="P155" s="89"/>
      <c r="Q155" s="21"/>
      <c r="R155" s="21"/>
    </row>
    <row r="156" spans="1:18" ht="13.5" customHeight="1" x14ac:dyDescent="0.25">
      <c r="P156" s="89"/>
      <c r="Q156" s="21"/>
      <c r="R156" s="21"/>
    </row>
    <row r="157" spans="1:18" ht="13.5" customHeight="1" x14ac:dyDescent="0.25">
      <c r="P157" s="89"/>
      <c r="Q157" s="21"/>
      <c r="R157" s="21"/>
    </row>
    <row r="158" spans="1:18" ht="13.5" customHeight="1" x14ac:dyDescent="0.25">
      <c r="P158" s="89"/>
      <c r="Q158" s="21"/>
      <c r="R158" s="21"/>
    </row>
    <row r="159" spans="1:18" ht="13.5" customHeight="1" x14ac:dyDescent="0.25">
      <c r="P159" s="89"/>
      <c r="Q159" s="21"/>
      <c r="R159" s="21"/>
    </row>
    <row r="160" spans="1:18" ht="13.5" customHeight="1" x14ac:dyDescent="0.25">
      <c r="P160" s="89"/>
      <c r="Q160" s="21"/>
      <c r="R160" s="21"/>
    </row>
    <row r="161" spans="16:18" ht="13.5" customHeight="1" x14ac:dyDescent="0.25">
      <c r="P161" s="21"/>
      <c r="Q161" s="21"/>
      <c r="R161" s="21"/>
    </row>
  </sheetData>
  <sheetProtection password="DC55" sheet="1" objects="1" scenarios="1"/>
  <mergeCells count="7">
    <mergeCell ref="A130:O130"/>
    <mergeCell ref="A4:O4"/>
    <mergeCell ref="A88:O88"/>
    <mergeCell ref="A3:O3"/>
    <mergeCell ref="A46:O46"/>
    <mergeCell ref="A45:O45"/>
    <mergeCell ref="A87:O87"/>
  </mergeCells>
  <pageMargins left="0" right="0" top="0" bottom="0" header="0.31496062992125984" footer="0.31496062992125984"/>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Inleiding</vt:lpstr>
      <vt:lpstr>Handleiding</vt:lpstr>
      <vt:lpstr>Investeringen</vt:lpstr>
      <vt:lpstr>Financiering</vt:lpstr>
      <vt:lpstr>Openingsbalans</vt:lpstr>
      <vt:lpstr>Prive</vt:lpstr>
      <vt:lpstr>Spec. Exploitatiekosten</vt:lpstr>
      <vt:lpstr>Exploitatie</vt:lpstr>
      <vt:lpstr>Liquiditeit</vt:lpstr>
      <vt:lpstr>Exploitatie!Afdrukbereik</vt:lpstr>
      <vt:lpstr>Financiering!Afdrukbereik</vt:lpstr>
      <vt:lpstr>Handleiding!Afdrukbereik</vt:lpstr>
      <vt:lpstr>Inleiding!Afdrukbereik</vt:lpstr>
      <vt:lpstr>Investeringen!Afdrukbereik</vt:lpstr>
      <vt:lpstr>Liquiditeit!Afdrukbereik</vt:lpstr>
      <vt:lpstr>Openingsbalans!Afdrukbereik</vt:lpstr>
      <vt:lpstr>Prive!Afdrukbereik</vt:lpstr>
      <vt:lpstr>'Spec. Exploitatiekosten'!Afdrukbereik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Gebruiker</dc:creator>
  <cp:lastModifiedBy>Gebruiker</cp:lastModifiedBy>
  <cp:lastPrinted>2017-02-07T19:11:46Z</cp:lastPrinted>
  <dcterms:created xsi:type="dcterms:W3CDTF">2017-02-01T10:51:29Z</dcterms:created>
  <dcterms:modified xsi:type="dcterms:W3CDTF">2017-02-07T19:17:05Z</dcterms:modified>
</cp:coreProperties>
</file>